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4940" windowHeight="8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<sst xmlns="http://schemas.openxmlformats.org/spreadsheetml/2006/main" count="145" uniqueCount="97">
  <si>
    <t xml:space="preserve">PAŃSTWOWA WYŻSZA  </t>
  </si>
  <si>
    <t>PLAN STUDIÓW</t>
  </si>
  <si>
    <t>SZKOŁA ZAWODOWA w ELBLĄGU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</si>
  <si>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</si>
  <si>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</si>
  <si>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</si>
  <si>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</si>
  <si>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</si>
  <si>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</si>
  <si>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</si>
  <si>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</si>
  <si>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</si>
  <si>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</si>
  <si>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</si>
  <si>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</si>
  <si>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</si>
  <si>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</si>
  <si>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</si>
  <si>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</si>
  <si>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</si>
  <si>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</si>
  <si>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</si>
  <si>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</si>
  <si>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</si>
  <si>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</si>
  <si>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Metodyka języka polskiego</t>
  </si>
  <si>
    <t>Metodyka  matematyki</t>
  </si>
  <si>
    <t>Emisja głosu</t>
  </si>
  <si>
    <t>Technologia informacyjna</t>
  </si>
  <si>
    <t>Język obcy</t>
  </si>
  <si>
    <t>Wychowanie fizyczne</t>
  </si>
  <si>
    <t>Edukacja plastyczno-techniczna</t>
  </si>
  <si>
    <t>Gra na instrumencie</t>
  </si>
  <si>
    <t>E</t>
  </si>
  <si>
    <t>Godzin tygodniowo</t>
  </si>
  <si>
    <t xml:space="preserve"> Obowiązuje od:</t>
  </si>
  <si>
    <t xml:space="preserve"> Zmiany:</t>
  </si>
  <si>
    <t>Metodyka plastyki i techniki</t>
  </si>
  <si>
    <t>Historia myśli pedagogicznej</t>
  </si>
  <si>
    <t>Pojęcia i systemy pedagogiczne</t>
  </si>
  <si>
    <t>Komunikacja interpersonalna</t>
  </si>
  <si>
    <t>Metodyka muzyki</t>
  </si>
  <si>
    <t>ECTS</t>
  </si>
  <si>
    <t>l/p</t>
  </si>
  <si>
    <t>l/pE</t>
  </si>
  <si>
    <t>PRZEDMIOTY KSZTAŁCENIA OGÓLNEGO</t>
  </si>
  <si>
    <t xml:space="preserve">RAZEM    A+B+C+D+E   </t>
  </si>
  <si>
    <t>Metody badan pedagogicznych</t>
  </si>
  <si>
    <t>Edukacja polonistyczna</t>
  </si>
  <si>
    <t>Edukacja matematyczna</t>
  </si>
  <si>
    <t>Edukacja przyrodniczno-społeczna</t>
  </si>
  <si>
    <t>Edukacja muzyczna</t>
  </si>
  <si>
    <t>Edukacja kultury fizycznej i promocji zdrowia</t>
  </si>
  <si>
    <t>Pedagogika przedszkolna i wczesnoszkolna</t>
  </si>
  <si>
    <t>Psychologia rozwoju człowieka</t>
  </si>
  <si>
    <t>Profilaktyka i wychowanie w szkole</t>
  </si>
  <si>
    <t>Kompetencje nauczyciela</t>
  </si>
  <si>
    <t>Bezpieczeństwo i ergonomia</t>
  </si>
  <si>
    <t>Zajęcia muzyczno-ruchowe</t>
  </si>
  <si>
    <t>Kształtowanie się i rozwój mowy dziecka</t>
  </si>
  <si>
    <t>Pedagogika specjalna</t>
  </si>
  <si>
    <t>Metodyka przyrody</t>
  </si>
  <si>
    <t>Wstęp do filozofii</t>
  </si>
  <si>
    <t>C</t>
  </si>
  <si>
    <t>D</t>
  </si>
  <si>
    <t>Socjologia wychowania</t>
  </si>
  <si>
    <t>Seminarium i praca dyplomowa</t>
  </si>
  <si>
    <t>PRZEDMIOTY KIERUNKOWE</t>
  </si>
  <si>
    <t>Metodyka wf z promocją zdrowia</t>
  </si>
  <si>
    <t>Zaburzenia rozwoju psychoruchowego dzieci</t>
  </si>
  <si>
    <t>Diagnoza w terapii pedagogicznej</t>
  </si>
  <si>
    <t>Metodyka edukacji przedszkolnej i wczesnoszkolnej</t>
  </si>
  <si>
    <t>Podstawy dydaktyki</t>
  </si>
  <si>
    <t>SPECJALNOŚĆ - EW</t>
  </si>
  <si>
    <t>PRAKTYKA EW</t>
  </si>
  <si>
    <t>F</t>
  </si>
  <si>
    <t>Wprowadzenie do logopedii</t>
  </si>
  <si>
    <t>Dyslalia- diagnoza, terapia, profilaktyka</t>
  </si>
  <si>
    <t>Jąkanie - diagnoza, terapia, profilaktyka</t>
  </si>
  <si>
    <t>Neurologopedia</t>
  </si>
  <si>
    <t>Surdologopedia</t>
  </si>
  <si>
    <t>Oligofrenologopedia</t>
  </si>
  <si>
    <t>Fonetyka i fonologia języka polskiego</t>
  </si>
  <si>
    <t>Morfologia, składnia i semantyka</t>
  </si>
  <si>
    <t>Biomedyczne podstawy logopedii</t>
  </si>
  <si>
    <t>SPECJALNOŚĆ - LOGOPEDIA</t>
  </si>
  <si>
    <t>Przedmiot tech. do wyboru (1)</t>
  </si>
  <si>
    <t>Przedmiot tech. do wyboru (2)</t>
  </si>
  <si>
    <t>Specjalność: edukacja wczesnoszkolna i logopedia</t>
  </si>
  <si>
    <t>Kierunek: PEDAGOGIKA</t>
  </si>
  <si>
    <t>PRAKTYKA Logopedia</t>
  </si>
  <si>
    <t>Zatwierdzony przez Radę Instytutu</t>
  </si>
  <si>
    <t>w dniu: 20 wrzesnia 2012r.</t>
  </si>
  <si>
    <t>1 października 2012r.</t>
  </si>
  <si>
    <t>Przedmiot fakultatywny (1)</t>
  </si>
  <si>
    <t>Przedmiot fakultatywny (2)</t>
  </si>
  <si>
    <t>obowiązuje w roku ak. 2012/2013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</si>
</sst>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sz val="8"/>
      <name val="Arial CE"/>
      <family val="2"/>
    </font>
    <font>
      <b/>
      <sz val="14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22" xfId="0" applyFont="1" applyBorder="1" applyAlignment="1">
      <alignment/>
    </xf>
    <xf numFmtId="0" fontId="5" fillId="32" borderId="32" xfId="0" applyFont="1" applyFill="1" applyBorder="1" applyAlignment="1">
      <alignment horizontal="left"/>
    </xf>
    <xf numFmtId="0" fontId="5" fillId="32" borderId="33" xfId="0" applyFont="1" applyFill="1" applyBorder="1" applyAlignment="1">
      <alignment horizontal="left"/>
    </xf>
    <xf numFmtId="0" fontId="1" fillId="32" borderId="34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centerContinuous"/>
    </xf>
    <xf numFmtId="0" fontId="1" fillId="0" borderId="36" xfId="0" applyFont="1" applyFill="1" applyBorder="1" applyAlignment="1">
      <alignment horizontal="left"/>
    </xf>
    <xf numFmtId="0" fontId="1" fillId="0" borderId="39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Continuous" wrapText="1"/>
    </xf>
    <xf numFmtId="0" fontId="1" fillId="0" borderId="36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36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 quotePrefix="1">
      <alignment horizontal="left"/>
    </xf>
    <xf numFmtId="0" fontId="1" fillId="32" borderId="20" xfId="0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46" xfId="0" applyFont="1" applyBorder="1" applyAlignment="1">
      <alignment/>
    </xf>
    <xf numFmtId="0" fontId="9" fillId="0" borderId="0" xfId="0" applyFont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1" xfId="0" applyFont="1" applyBorder="1" applyAlignment="1">
      <alignment horizontal="left"/>
    </xf>
    <xf numFmtId="0" fontId="9" fillId="0" borderId="49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4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4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9" xfId="0" applyFont="1" applyBorder="1" applyAlignment="1">
      <alignment horizontal="left"/>
    </xf>
    <xf numFmtId="0" fontId="5" fillId="32" borderId="3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0" fontId="11" fillId="0" borderId="25" xfId="0" applyFont="1" applyBorder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6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61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63" xfId="0" applyFont="1" applyBorder="1" applyAlignment="1">
      <alignment/>
    </xf>
    <xf numFmtId="0" fontId="1" fillId="0" borderId="45" xfId="0" applyFont="1" applyBorder="1" applyAlignment="1">
      <alignment/>
    </xf>
    <xf numFmtId="0" fontId="9" fillId="0" borderId="44" xfId="0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0" fontId="9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61" xfId="0" applyFont="1" applyBorder="1" applyAlignment="1">
      <alignment horizontal="left" wrapText="1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12" fillId="4" borderId="72" xfId="0" applyFont="1" applyFill="1" applyBorder="1" applyAlignment="1">
      <alignment horizontal="center" textRotation="90"/>
    </xf>
    <xf numFmtId="0" fontId="12" fillId="4" borderId="73" xfId="0" applyFont="1" applyFill="1" applyBorder="1" applyAlignment="1">
      <alignment horizontal="center" textRotation="90"/>
    </xf>
    <xf numFmtId="0" fontId="8" fillId="0" borderId="74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" fillId="0" borderId="75" xfId="0" applyFont="1" applyBorder="1" applyAlignment="1">
      <alignment horizontal="centerContinuous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8" fillId="32" borderId="79" xfId="0" applyFont="1" applyFill="1" applyBorder="1" applyAlignment="1">
      <alignment horizontal="center"/>
    </xf>
    <xf numFmtId="0" fontId="5" fillId="32" borderId="80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5" fillId="32" borderId="81" xfId="0" applyFont="1" applyFill="1" applyBorder="1" applyAlignment="1">
      <alignment horizontal="center"/>
    </xf>
    <xf numFmtId="0" fontId="7" fillId="32" borderId="55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8" fillId="34" borderId="59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" fillId="34" borderId="60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left" wrapText="1"/>
    </xf>
    <xf numFmtId="0" fontId="8" fillId="34" borderId="30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left" wrapText="1"/>
    </xf>
    <xf numFmtId="0" fontId="1" fillId="34" borderId="32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 quotePrefix="1">
      <alignment horizontal="left"/>
    </xf>
    <xf numFmtId="0" fontId="10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wrapText="1"/>
    </xf>
    <xf numFmtId="0" fontId="10" fillId="35" borderId="82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57" xfId="0" applyFont="1" applyFill="1" applyBorder="1" applyAlignment="1">
      <alignment horizontal="center"/>
    </xf>
    <xf numFmtId="0" fontId="10" fillId="35" borderId="57" xfId="0" applyFont="1" applyFill="1" applyBorder="1" applyAlignment="1">
      <alignment/>
    </xf>
    <xf numFmtId="0" fontId="10" fillId="35" borderId="22" xfId="0" applyFont="1" applyFill="1" applyBorder="1" applyAlignment="1">
      <alignment horizontal="center"/>
    </xf>
    <xf numFmtId="0" fontId="10" fillId="35" borderId="22" xfId="0" applyFont="1" applyFill="1" applyBorder="1" applyAlignment="1">
      <alignment/>
    </xf>
    <xf numFmtId="0" fontId="5" fillId="35" borderId="57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5" fillId="35" borderId="82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9" fillId="32" borderId="18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left"/>
    </xf>
    <xf numFmtId="0" fontId="9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left" wrapText="1"/>
    </xf>
    <xf numFmtId="0" fontId="9" fillId="32" borderId="18" xfId="0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32" borderId="57" xfId="0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57" xfId="0" applyFont="1" applyFill="1" applyBorder="1" applyAlignment="1">
      <alignment horizontal="center"/>
    </xf>
    <xf numFmtId="0" fontId="5" fillId="32" borderId="21" xfId="0" applyFont="1" applyFill="1" applyBorder="1" applyAlignment="1" quotePrefix="1">
      <alignment horizontal="left"/>
    </xf>
    <xf numFmtId="0" fontId="5" fillId="32" borderId="22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9" fillId="32" borderId="43" xfId="0" applyFont="1" applyFill="1" applyBorder="1" applyAlignment="1">
      <alignment horizontal="left"/>
    </xf>
    <xf numFmtId="0" fontId="9" fillId="32" borderId="33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34" borderId="23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45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56" xfId="0" applyFont="1" applyBorder="1" applyAlignment="1">
      <alignment/>
    </xf>
    <xf numFmtId="0" fontId="14" fillId="0" borderId="83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6" xfId="0" applyFont="1" applyFill="1" applyBorder="1" applyAlignment="1">
      <alignment horizontal="centerContinuous"/>
    </xf>
    <xf numFmtId="0" fontId="14" fillId="0" borderId="45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84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14" fillId="0" borderId="85" xfId="0" applyFont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89" xfId="0" applyFont="1" applyBorder="1" applyAlignment="1">
      <alignment horizontal="center" vertical="center" textRotation="90"/>
    </xf>
    <xf numFmtId="0" fontId="1" fillId="0" borderId="90" xfId="0" applyFont="1" applyBorder="1" applyAlignment="1">
      <alignment horizontal="center" vertical="center" textRotation="90"/>
    </xf>
    <xf numFmtId="0" fontId="1" fillId="0" borderId="91" xfId="0" applyFont="1" applyBorder="1" applyAlignment="1">
      <alignment horizontal="center" vertical="center" textRotation="90"/>
    </xf>
    <xf numFmtId="0" fontId="8" fillId="0" borderId="89" xfId="0" applyFont="1" applyBorder="1" applyAlignment="1">
      <alignment horizontal="center" textRotation="90"/>
    </xf>
    <xf numFmtId="0" fontId="8" fillId="0" borderId="90" xfId="0" applyFont="1" applyBorder="1" applyAlignment="1">
      <alignment horizontal="center" textRotation="90"/>
    </xf>
    <xf numFmtId="0" fontId="8" fillId="0" borderId="92" xfId="0" applyFont="1" applyBorder="1" applyAlignment="1">
      <alignment horizontal="center" textRotation="90"/>
    </xf>
    <xf numFmtId="0" fontId="1" fillId="0" borderId="93" xfId="0" applyFont="1" applyBorder="1" applyAlignment="1">
      <alignment horizontal="center"/>
    </xf>
    <xf numFmtId="0" fontId="1" fillId="33" borderId="93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9"/>
  <sheetViews>
    <sheetView tabSelected="1" zoomScale="75" zoomScaleNormal="75" zoomScalePageLayoutView="0" workbookViewId="0" topLeftCell="A52">
      <selection activeCell="J70" sqref="J70"/>
    </sheetView>
  </sheetViews>
  <sheetFormatPr defaultColWidth="9.125" defaultRowHeight="12.75"/>
  <cols>
    <col min="1" max="1" width="4.375" style="169" customWidth="1"/>
    <col min="2" max="2" width="44.625" style="6" customWidth="1"/>
    <col min="3" max="3" width="6.875" style="112" customWidth="1"/>
    <col min="4" max="4" width="5.375" style="6" customWidth="1"/>
    <col min="5" max="5" width="11.50390625" style="6" customWidth="1"/>
    <col min="6" max="6" width="6.625" style="6" customWidth="1"/>
    <col min="7" max="7" width="6.50390625" style="6" customWidth="1"/>
    <col min="8" max="8" width="4.625" style="6" bestFit="1" customWidth="1"/>
    <col min="9" max="38" width="3.625" style="6" customWidth="1"/>
    <col min="39" max="16384" width="9.125" style="6" customWidth="1"/>
  </cols>
  <sheetData>
    <row r="1" spans="1:38" ht="35.25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7.25">
      <c r="A2" s="1" t="s">
        <v>2</v>
      </c>
      <c r="D2" s="7"/>
      <c r="E2" s="7"/>
      <c r="F2" s="7"/>
      <c r="G2" s="8" t="s">
        <v>96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282" t="s">
        <v>89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7.25">
      <c r="B3" s="11"/>
      <c r="D3" s="4"/>
      <c r="E3" s="4"/>
      <c r="F3" s="7"/>
      <c r="G3" s="7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12" t="s">
        <v>88</v>
      </c>
      <c r="W3" s="12"/>
      <c r="X3" s="12"/>
      <c r="Y3" s="8"/>
      <c r="Z3" s="8"/>
      <c r="AA3" s="8"/>
      <c r="AB3" s="12"/>
      <c r="AC3" s="12"/>
      <c r="AD3" s="8"/>
      <c r="AE3" s="8"/>
      <c r="AG3" s="4"/>
      <c r="AH3" s="4"/>
      <c r="AI3" s="4"/>
      <c r="AJ3" s="4"/>
      <c r="AK3" s="4"/>
      <c r="AL3" s="4"/>
    </row>
    <row r="4" spans="1:38" ht="21">
      <c r="A4" s="1"/>
      <c r="D4" s="4"/>
      <c r="E4" s="4"/>
      <c r="F4" s="7"/>
      <c r="G4" s="7"/>
      <c r="H4" s="3"/>
      <c r="I4" s="4"/>
      <c r="J4" s="10"/>
      <c r="K4" s="10"/>
      <c r="L4" s="13" t="s">
        <v>3</v>
      </c>
      <c r="M4" s="9"/>
      <c r="N4" s="10"/>
      <c r="O4" s="10"/>
      <c r="P4" s="10"/>
      <c r="Q4" s="10"/>
      <c r="R4" s="10"/>
      <c r="S4" s="10"/>
      <c r="T4" s="10"/>
      <c r="U4" s="9"/>
      <c r="Y4" s="4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4"/>
    </row>
    <row r="5" spans="1:38" ht="13.5" thickBot="1">
      <c r="A5" s="170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5"/>
      <c r="N5" s="4"/>
      <c r="O5" s="4"/>
      <c r="P5" s="4"/>
      <c r="Q5" s="4"/>
      <c r="R5" s="4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1" customHeight="1" thickBot="1" thickTop="1">
      <c r="A6" s="171"/>
      <c r="B6" s="16"/>
      <c r="C6" s="310" t="s">
        <v>42</v>
      </c>
      <c r="D6" s="313" t="s">
        <v>4</v>
      </c>
      <c r="E6" s="17" t="s">
        <v>5</v>
      </c>
      <c r="F6" s="18"/>
      <c r="G6" s="18"/>
      <c r="H6" s="19"/>
      <c r="I6" s="20"/>
      <c r="J6" s="20"/>
      <c r="K6" s="21"/>
      <c r="L6" s="21"/>
      <c r="M6" s="21"/>
      <c r="N6" s="21"/>
      <c r="O6" s="21"/>
      <c r="P6" s="21" t="s">
        <v>6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22"/>
      <c r="AL6" s="23"/>
    </row>
    <row r="7" spans="1:38" ht="19.5" customHeight="1">
      <c r="A7" s="172" t="s">
        <v>7</v>
      </c>
      <c r="B7" s="24" t="s">
        <v>8</v>
      </c>
      <c r="C7" s="311"/>
      <c r="D7" s="314"/>
      <c r="E7" s="25"/>
      <c r="F7" s="190"/>
      <c r="G7" s="191" t="s">
        <v>9</v>
      </c>
      <c r="H7" s="192"/>
      <c r="I7" s="306" t="s">
        <v>10</v>
      </c>
      <c r="J7" s="307"/>
      <c r="K7" s="307"/>
      <c r="L7" s="307"/>
      <c r="M7" s="308"/>
      <c r="N7" s="158"/>
      <c r="O7" s="158"/>
      <c r="P7" s="158" t="s">
        <v>11</v>
      </c>
      <c r="Q7" s="158"/>
      <c r="R7" s="193"/>
      <c r="S7" s="158"/>
      <c r="T7" s="158"/>
      <c r="U7" s="158" t="s">
        <v>12</v>
      </c>
      <c r="V7" s="158"/>
      <c r="W7" s="194"/>
      <c r="X7" s="158"/>
      <c r="Y7" s="158"/>
      <c r="Z7" s="158" t="s">
        <v>13</v>
      </c>
      <c r="AA7" s="158"/>
      <c r="AB7" s="193"/>
      <c r="AC7" s="158"/>
      <c r="AD7" s="158"/>
      <c r="AE7" s="158" t="s">
        <v>14</v>
      </c>
      <c r="AF7" s="158"/>
      <c r="AG7" s="194"/>
      <c r="AH7" s="158"/>
      <c r="AI7" s="158"/>
      <c r="AJ7" s="158" t="s">
        <v>15</v>
      </c>
      <c r="AK7" s="158"/>
      <c r="AL7" s="193"/>
    </row>
    <row r="8" spans="1:38" ht="27.75" customHeight="1" thickBot="1">
      <c r="A8" s="173"/>
      <c r="B8" s="113"/>
      <c r="C8" s="312"/>
      <c r="D8" s="315"/>
      <c r="E8" s="26"/>
      <c r="F8" s="187" t="s">
        <v>16</v>
      </c>
      <c r="G8" s="188" t="s">
        <v>17</v>
      </c>
      <c r="H8" s="189" t="s">
        <v>43</v>
      </c>
      <c r="I8" s="181" t="s">
        <v>16</v>
      </c>
      <c r="J8" s="182" t="s">
        <v>17</v>
      </c>
      <c r="K8" s="182" t="s">
        <v>43</v>
      </c>
      <c r="L8" s="182" t="s">
        <v>33</v>
      </c>
      <c r="M8" s="185" t="s">
        <v>42</v>
      </c>
      <c r="N8" s="181" t="s">
        <v>16</v>
      </c>
      <c r="O8" s="182" t="s">
        <v>17</v>
      </c>
      <c r="P8" s="182" t="s">
        <v>43</v>
      </c>
      <c r="Q8" s="182" t="s">
        <v>33</v>
      </c>
      <c r="R8" s="186" t="s">
        <v>42</v>
      </c>
      <c r="S8" s="183" t="s">
        <v>16</v>
      </c>
      <c r="T8" s="184" t="s">
        <v>17</v>
      </c>
      <c r="U8" s="184" t="s">
        <v>44</v>
      </c>
      <c r="V8" s="184" t="s">
        <v>33</v>
      </c>
      <c r="W8" s="185" t="s">
        <v>42</v>
      </c>
      <c r="X8" s="181" t="s">
        <v>16</v>
      </c>
      <c r="Y8" s="182" t="s">
        <v>17</v>
      </c>
      <c r="Z8" s="182" t="s">
        <v>43</v>
      </c>
      <c r="AA8" s="182" t="s">
        <v>33</v>
      </c>
      <c r="AB8" s="186" t="s">
        <v>42</v>
      </c>
      <c r="AC8" s="181" t="s">
        <v>16</v>
      </c>
      <c r="AD8" s="182" t="s">
        <v>17</v>
      </c>
      <c r="AE8" s="182" t="s">
        <v>43</v>
      </c>
      <c r="AF8" s="182" t="s">
        <v>33</v>
      </c>
      <c r="AG8" s="185" t="s">
        <v>42</v>
      </c>
      <c r="AH8" s="183" t="s">
        <v>16</v>
      </c>
      <c r="AI8" s="184" t="s">
        <v>17</v>
      </c>
      <c r="AJ8" s="184" t="s">
        <v>43</v>
      </c>
      <c r="AK8" s="184" t="s">
        <v>33</v>
      </c>
      <c r="AL8" s="186" t="s">
        <v>42</v>
      </c>
    </row>
    <row r="9" spans="1:38" ht="21.75" customHeight="1" thickBot="1">
      <c r="A9" s="118" t="s">
        <v>18</v>
      </c>
      <c r="B9" s="278" t="s">
        <v>45</v>
      </c>
      <c r="C9" s="254">
        <f>SUM(C10:C14)</f>
        <v>20</v>
      </c>
      <c r="D9" s="118"/>
      <c r="E9" s="255">
        <f>SUM(E10:E14)</f>
        <v>300</v>
      </c>
      <c r="F9" s="81"/>
      <c r="G9" s="39"/>
      <c r="H9" s="3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20"/>
    </row>
    <row r="10" spans="1:38" ht="27.75" customHeight="1">
      <c r="A10" s="195">
        <v>1</v>
      </c>
      <c r="B10" s="180" t="s">
        <v>29</v>
      </c>
      <c r="C10" s="122">
        <v>12</v>
      </c>
      <c r="D10" s="116">
        <v>1</v>
      </c>
      <c r="E10" s="316">
        <v>150</v>
      </c>
      <c r="F10" s="30"/>
      <c r="G10" s="31">
        <v>150</v>
      </c>
      <c r="H10" s="32"/>
      <c r="I10" s="124"/>
      <c r="J10" s="124"/>
      <c r="K10" s="124"/>
      <c r="L10" s="124"/>
      <c r="M10" s="244"/>
      <c r="N10" s="124"/>
      <c r="O10" s="124">
        <v>4</v>
      </c>
      <c r="P10" s="124"/>
      <c r="Q10" s="124"/>
      <c r="R10" s="246">
        <v>4</v>
      </c>
      <c r="S10" s="127"/>
      <c r="T10" s="127">
        <v>2</v>
      </c>
      <c r="U10" s="127"/>
      <c r="V10" s="127"/>
      <c r="W10" s="244">
        <v>2</v>
      </c>
      <c r="X10" s="124"/>
      <c r="Y10" s="124">
        <v>2</v>
      </c>
      <c r="Z10" s="124"/>
      <c r="AA10" s="124"/>
      <c r="AB10" s="246">
        <v>2</v>
      </c>
      <c r="AC10" s="124"/>
      <c r="AD10" s="124">
        <v>2</v>
      </c>
      <c r="AE10" s="124"/>
      <c r="AF10" s="124" t="s">
        <v>33</v>
      </c>
      <c r="AG10" s="244">
        <v>4</v>
      </c>
      <c r="AH10" s="127"/>
      <c r="AI10" s="127"/>
      <c r="AJ10" s="127"/>
      <c r="AK10" s="124"/>
      <c r="AL10" s="246"/>
    </row>
    <row r="11" spans="1:38" ht="27.75" customHeight="1">
      <c r="A11" s="195">
        <v>2</v>
      </c>
      <c r="B11" s="161" t="s">
        <v>30</v>
      </c>
      <c r="C11" s="122">
        <f>SUM(M11,R11,W11,AB11,AG11,AL11)</f>
        <v>2</v>
      </c>
      <c r="D11" s="116"/>
      <c r="E11" s="128">
        <f>SUM(F11:H11)</f>
        <v>60</v>
      </c>
      <c r="F11" s="76"/>
      <c r="G11" s="31">
        <v>60</v>
      </c>
      <c r="H11" s="32"/>
      <c r="I11" s="124"/>
      <c r="J11" s="124">
        <v>2</v>
      </c>
      <c r="K11" s="124"/>
      <c r="L11" s="124"/>
      <c r="M11" s="244">
        <v>1</v>
      </c>
      <c r="N11" s="124"/>
      <c r="O11" s="124">
        <v>2</v>
      </c>
      <c r="P11" s="124"/>
      <c r="Q11" s="124"/>
      <c r="R11" s="246">
        <v>1</v>
      </c>
      <c r="S11" s="127"/>
      <c r="T11" s="127"/>
      <c r="U11" s="127"/>
      <c r="V11" s="127"/>
      <c r="W11" s="244"/>
      <c r="X11" s="124"/>
      <c r="Y11" s="124"/>
      <c r="Z11" s="124"/>
      <c r="AA11" s="124"/>
      <c r="AB11" s="246"/>
      <c r="AC11" s="124"/>
      <c r="AD11" s="124"/>
      <c r="AE11" s="124"/>
      <c r="AF11" s="124"/>
      <c r="AG11" s="244"/>
      <c r="AH11" s="127"/>
      <c r="AI11" s="127"/>
      <c r="AJ11" s="127"/>
      <c r="AK11" s="124"/>
      <c r="AL11" s="246"/>
    </row>
    <row r="12" spans="1:38" ht="27.75" customHeight="1">
      <c r="A12" s="195">
        <v>3</v>
      </c>
      <c r="B12" s="180" t="s">
        <v>28</v>
      </c>
      <c r="C12" s="122">
        <v>2</v>
      </c>
      <c r="D12" s="116"/>
      <c r="E12" s="129">
        <v>30</v>
      </c>
      <c r="F12" s="76"/>
      <c r="G12" s="31">
        <v>30</v>
      </c>
      <c r="H12" s="32"/>
      <c r="I12" s="124"/>
      <c r="J12" s="124"/>
      <c r="K12" s="124"/>
      <c r="L12" s="124"/>
      <c r="M12" s="244"/>
      <c r="N12" s="124"/>
      <c r="O12" s="124"/>
      <c r="P12" s="124"/>
      <c r="Q12" s="124"/>
      <c r="R12" s="246"/>
      <c r="S12" s="127"/>
      <c r="T12" s="127"/>
      <c r="U12" s="127"/>
      <c r="V12" s="127"/>
      <c r="W12" s="244"/>
      <c r="X12" s="124"/>
      <c r="Y12" s="124">
        <v>2</v>
      </c>
      <c r="Z12" s="124"/>
      <c r="AA12" s="124"/>
      <c r="AB12" s="246">
        <v>2</v>
      </c>
      <c r="AC12" s="124"/>
      <c r="AD12" s="124"/>
      <c r="AE12" s="124"/>
      <c r="AF12" s="124"/>
      <c r="AG12" s="244"/>
      <c r="AH12" s="127"/>
      <c r="AI12" s="127"/>
      <c r="AJ12" s="127"/>
      <c r="AK12" s="124"/>
      <c r="AL12" s="246"/>
    </row>
    <row r="13" spans="1:38" ht="27.75" customHeight="1">
      <c r="A13" s="195">
        <v>4</v>
      </c>
      <c r="B13" s="207" t="s">
        <v>86</v>
      </c>
      <c r="C13" s="200">
        <v>2</v>
      </c>
      <c r="D13" s="201"/>
      <c r="E13" s="123">
        <v>30</v>
      </c>
      <c r="F13" s="41">
        <v>30</v>
      </c>
      <c r="G13" s="42"/>
      <c r="H13" s="43"/>
      <c r="I13" s="139"/>
      <c r="J13" s="139"/>
      <c r="K13" s="139"/>
      <c r="L13" s="139"/>
      <c r="M13" s="242"/>
      <c r="N13" s="139"/>
      <c r="O13" s="139"/>
      <c r="P13" s="139"/>
      <c r="Q13" s="139"/>
      <c r="R13" s="243"/>
      <c r="S13" s="140"/>
      <c r="T13" s="140"/>
      <c r="U13" s="140"/>
      <c r="V13" s="140"/>
      <c r="W13" s="242"/>
      <c r="X13" s="139"/>
      <c r="Y13" s="139"/>
      <c r="Z13" s="139"/>
      <c r="AA13" s="139"/>
      <c r="AB13" s="243"/>
      <c r="AC13" s="139">
        <v>2</v>
      </c>
      <c r="AD13" s="139"/>
      <c r="AE13" s="139"/>
      <c r="AF13" s="139"/>
      <c r="AG13" s="242">
        <v>2</v>
      </c>
      <c r="AH13" s="139"/>
      <c r="AI13" s="139"/>
      <c r="AJ13" s="139"/>
      <c r="AK13" s="139"/>
      <c r="AL13" s="243"/>
    </row>
    <row r="14" spans="1:38" ht="27.75" customHeight="1">
      <c r="A14" s="195">
        <v>5</v>
      </c>
      <c r="B14" s="207" t="s">
        <v>87</v>
      </c>
      <c r="C14" s="208">
        <v>2</v>
      </c>
      <c r="D14" s="29"/>
      <c r="E14" s="29">
        <v>30</v>
      </c>
      <c r="F14" s="29"/>
      <c r="G14" s="29">
        <v>30</v>
      </c>
      <c r="H14" s="29"/>
      <c r="I14" s="133"/>
      <c r="J14" s="133"/>
      <c r="K14" s="133"/>
      <c r="L14" s="133"/>
      <c r="M14" s="249"/>
      <c r="N14" s="133"/>
      <c r="O14" s="133"/>
      <c r="P14" s="133"/>
      <c r="Q14" s="133"/>
      <c r="R14" s="249"/>
      <c r="S14" s="142"/>
      <c r="T14" s="142"/>
      <c r="U14" s="142"/>
      <c r="V14" s="142"/>
      <c r="W14" s="249"/>
      <c r="X14" s="133"/>
      <c r="Y14" s="133"/>
      <c r="Z14" s="133"/>
      <c r="AA14" s="133"/>
      <c r="AB14" s="249"/>
      <c r="AC14" s="133"/>
      <c r="AD14" s="133"/>
      <c r="AE14" s="133"/>
      <c r="AF14" s="133"/>
      <c r="AG14" s="249"/>
      <c r="AH14" s="133"/>
      <c r="AI14" s="133">
        <v>2</v>
      </c>
      <c r="AJ14" s="133"/>
      <c r="AK14" s="133"/>
      <c r="AL14" s="249">
        <v>2</v>
      </c>
    </row>
    <row r="15" spans="1:38" ht="19.5" customHeight="1" thickBot="1">
      <c r="A15" s="202" t="s">
        <v>21</v>
      </c>
      <c r="B15" s="279" t="s">
        <v>67</v>
      </c>
      <c r="C15" s="203">
        <f>SUM(C16:C27)</f>
        <v>45</v>
      </c>
      <c r="D15" s="204"/>
      <c r="E15" s="205">
        <f>SUM(E16:E27)</f>
        <v>525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6"/>
    </row>
    <row r="16" spans="1:38" ht="27.75" customHeight="1">
      <c r="A16" s="195">
        <v>6</v>
      </c>
      <c r="B16" s="130" t="s">
        <v>62</v>
      </c>
      <c r="C16" s="122">
        <v>4</v>
      </c>
      <c r="D16" s="28"/>
      <c r="E16" s="29">
        <v>60</v>
      </c>
      <c r="F16" s="30">
        <v>45</v>
      </c>
      <c r="G16" s="31">
        <v>15</v>
      </c>
      <c r="H16" s="32"/>
      <c r="I16" s="124">
        <v>2</v>
      </c>
      <c r="J16" s="124"/>
      <c r="K16" s="124"/>
      <c r="L16" s="124"/>
      <c r="M16" s="244">
        <v>2</v>
      </c>
      <c r="N16" s="124">
        <v>1</v>
      </c>
      <c r="O16" s="124">
        <v>1</v>
      </c>
      <c r="P16" s="124"/>
      <c r="Q16" s="124"/>
      <c r="R16" s="246">
        <v>2</v>
      </c>
      <c r="S16" s="127"/>
      <c r="T16" s="127"/>
      <c r="U16" s="127"/>
      <c r="V16" s="127"/>
      <c r="W16" s="244"/>
      <c r="X16" s="124"/>
      <c r="Y16" s="124"/>
      <c r="Z16" s="124"/>
      <c r="AA16" s="124"/>
      <c r="AB16" s="246"/>
      <c r="AC16" s="124"/>
      <c r="AD16" s="124"/>
      <c r="AE16" s="124"/>
      <c r="AF16" s="124"/>
      <c r="AG16" s="244"/>
      <c r="AH16" s="127"/>
      <c r="AI16" s="127"/>
      <c r="AJ16" s="127"/>
      <c r="AK16" s="127"/>
      <c r="AL16" s="246"/>
    </row>
    <row r="17" spans="1:38" ht="27.75" customHeight="1">
      <c r="A17" s="195">
        <v>7</v>
      </c>
      <c r="B17" s="130" t="s">
        <v>19</v>
      </c>
      <c r="C17" s="122">
        <v>4</v>
      </c>
      <c r="D17" s="28">
        <v>1</v>
      </c>
      <c r="E17" s="29">
        <v>60</v>
      </c>
      <c r="F17" s="30">
        <v>30</v>
      </c>
      <c r="G17" s="31">
        <v>30</v>
      </c>
      <c r="H17" s="32"/>
      <c r="I17" s="124">
        <v>2</v>
      </c>
      <c r="J17" s="124">
        <v>2</v>
      </c>
      <c r="K17" s="124"/>
      <c r="L17" s="124" t="s">
        <v>33</v>
      </c>
      <c r="M17" s="244">
        <v>4</v>
      </c>
      <c r="N17" s="124"/>
      <c r="O17" s="124"/>
      <c r="P17" s="124"/>
      <c r="Q17" s="124"/>
      <c r="R17" s="246"/>
      <c r="S17" s="127"/>
      <c r="T17" s="127"/>
      <c r="U17" s="127"/>
      <c r="V17" s="127"/>
      <c r="W17" s="244"/>
      <c r="X17" s="124"/>
      <c r="Y17" s="124"/>
      <c r="Z17" s="124"/>
      <c r="AA17" s="124"/>
      <c r="AB17" s="246"/>
      <c r="AC17" s="124"/>
      <c r="AD17" s="124"/>
      <c r="AE17" s="124"/>
      <c r="AF17" s="124"/>
      <c r="AG17" s="244"/>
      <c r="AH17" s="127"/>
      <c r="AI17" s="127"/>
      <c r="AJ17" s="127"/>
      <c r="AK17" s="127"/>
      <c r="AL17" s="246"/>
    </row>
    <row r="18" spans="1:38" ht="27.75" customHeight="1">
      <c r="A18" s="195">
        <v>8</v>
      </c>
      <c r="B18" s="130" t="s">
        <v>20</v>
      </c>
      <c r="C18" s="122">
        <v>3</v>
      </c>
      <c r="D18" s="28"/>
      <c r="E18" s="29">
        <v>45</v>
      </c>
      <c r="F18" s="30">
        <v>30</v>
      </c>
      <c r="G18" s="31">
        <v>15</v>
      </c>
      <c r="H18" s="32"/>
      <c r="I18" s="124">
        <v>2</v>
      </c>
      <c r="J18" s="124">
        <v>1</v>
      </c>
      <c r="K18" s="124"/>
      <c r="L18" s="124"/>
      <c r="M18" s="244">
        <v>3</v>
      </c>
      <c r="N18" s="124"/>
      <c r="O18" s="124"/>
      <c r="P18" s="124"/>
      <c r="Q18" s="124"/>
      <c r="R18" s="246"/>
      <c r="S18" s="127"/>
      <c r="T18" s="127"/>
      <c r="U18" s="127"/>
      <c r="V18" s="127"/>
      <c r="W18" s="244"/>
      <c r="X18" s="124"/>
      <c r="Y18" s="124"/>
      <c r="Z18" s="124"/>
      <c r="AA18" s="124"/>
      <c r="AB18" s="246"/>
      <c r="AC18" s="124"/>
      <c r="AD18" s="124"/>
      <c r="AE18" s="124"/>
      <c r="AF18" s="124"/>
      <c r="AG18" s="244"/>
      <c r="AH18" s="127"/>
      <c r="AI18" s="127"/>
      <c r="AJ18" s="127"/>
      <c r="AK18" s="127"/>
      <c r="AL18" s="246"/>
    </row>
    <row r="19" spans="1:38" ht="27.75" customHeight="1">
      <c r="A19" s="195">
        <v>9</v>
      </c>
      <c r="B19" s="130" t="s">
        <v>65</v>
      </c>
      <c r="C19" s="122">
        <v>2</v>
      </c>
      <c r="D19" s="28"/>
      <c r="E19" s="29">
        <v>45</v>
      </c>
      <c r="F19" s="30">
        <v>15</v>
      </c>
      <c r="G19" s="31">
        <v>30</v>
      </c>
      <c r="H19" s="32"/>
      <c r="I19" s="124"/>
      <c r="J19" s="124"/>
      <c r="K19" s="124"/>
      <c r="L19" s="124"/>
      <c r="M19" s="244"/>
      <c r="N19" s="124">
        <v>1</v>
      </c>
      <c r="O19" s="124">
        <v>2</v>
      </c>
      <c r="P19" s="124"/>
      <c r="Q19" s="124"/>
      <c r="R19" s="246">
        <v>2</v>
      </c>
      <c r="S19" s="127"/>
      <c r="T19" s="127"/>
      <c r="U19" s="127"/>
      <c r="V19" s="127"/>
      <c r="W19" s="244"/>
      <c r="X19" s="124"/>
      <c r="Y19" s="124"/>
      <c r="Z19" s="124"/>
      <c r="AA19" s="124"/>
      <c r="AB19" s="246"/>
      <c r="AC19" s="124"/>
      <c r="AD19" s="124"/>
      <c r="AE19" s="124"/>
      <c r="AF19" s="124"/>
      <c r="AG19" s="244"/>
      <c r="AH19" s="127"/>
      <c r="AI19" s="127"/>
      <c r="AJ19" s="127"/>
      <c r="AK19" s="127"/>
      <c r="AL19" s="246"/>
    </row>
    <row r="20" spans="1:38" ht="27.75" customHeight="1" thickBot="1">
      <c r="A20" s="196">
        <v>10</v>
      </c>
      <c r="B20" s="130" t="s">
        <v>39</v>
      </c>
      <c r="C20" s="122">
        <v>6</v>
      </c>
      <c r="D20" s="28">
        <v>1</v>
      </c>
      <c r="E20" s="29">
        <v>75</v>
      </c>
      <c r="F20" s="30">
        <v>30</v>
      </c>
      <c r="G20" s="31">
        <v>45</v>
      </c>
      <c r="H20" s="32"/>
      <c r="I20" s="124">
        <v>2</v>
      </c>
      <c r="J20" s="124">
        <v>2</v>
      </c>
      <c r="K20" s="124"/>
      <c r="L20" s="124"/>
      <c r="M20" s="244">
        <v>4</v>
      </c>
      <c r="N20" s="124"/>
      <c r="O20" s="124">
        <v>1</v>
      </c>
      <c r="P20" s="124"/>
      <c r="Q20" s="124" t="s">
        <v>33</v>
      </c>
      <c r="R20" s="246">
        <v>2</v>
      </c>
      <c r="S20" s="127"/>
      <c r="T20" s="127"/>
      <c r="U20" s="127"/>
      <c r="V20" s="127"/>
      <c r="W20" s="244"/>
      <c r="X20" s="124"/>
      <c r="Y20" s="124"/>
      <c r="Z20" s="124"/>
      <c r="AA20" s="124"/>
      <c r="AB20" s="246"/>
      <c r="AC20" s="124"/>
      <c r="AD20" s="124"/>
      <c r="AE20" s="124"/>
      <c r="AF20" s="124"/>
      <c r="AG20" s="244"/>
      <c r="AH20" s="127"/>
      <c r="AI20" s="127"/>
      <c r="AJ20" s="127"/>
      <c r="AK20" s="127"/>
      <c r="AL20" s="246"/>
    </row>
    <row r="21" spans="1:38" ht="27.75" customHeight="1">
      <c r="A21" s="195">
        <v>11</v>
      </c>
      <c r="B21" s="131" t="s">
        <v>38</v>
      </c>
      <c r="C21" s="122">
        <v>3</v>
      </c>
      <c r="D21" s="34"/>
      <c r="E21" s="317">
        <v>45</v>
      </c>
      <c r="F21" s="35">
        <v>15</v>
      </c>
      <c r="G21" s="36">
        <v>30</v>
      </c>
      <c r="H21" s="37"/>
      <c r="I21" s="132"/>
      <c r="J21" s="133"/>
      <c r="K21" s="133"/>
      <c r="L21" s="133"/>
      <c r="M21" s="244"/>
      <c r="N21" s="134"/>
      <c r="O21" s="133"/>
      <c r="P21" s="133"/>
      <c r="Q21" s="133"/>
      <c r="R21" s="246"/>
      <c r="S21" s="135">
        <v>1</v>
      </c>
      <c r="T21" s="136">
        <v>2</v>
      </c>
      <c r="U21" s="136"/>
      <c r="V21" s="136"/>
      <c r="W21" s="244">
        <v>3</v>
      </c>
      <c r="X21" s="137"/>
      <c r="Y21" s="133"/>
      <c r="Z21" s="133"/>
      <c r="AA21" s="133"/>
      <c r="AB21" s="246"/>
      <c r="AC21" s="137"/>
      <c r="AD21" s="133"/>
      <c r="AE21" s="133"/>
      <c r="AF21" s="133"/>
      <c r="AG21" s="244"/>
      <c r="AH21" s="135"/>
      <c r="AI21" s="136"/>
      <c r="AJ21" s="136"/>
      <c r="AK21" s="136"/>
      <c r="AL21" s="246"/>
    </row>
    <row r="22" spans="1:38" ht="27.75" customHeight="1">
      <c r="A22" s="195">
        <v>12</v>
      </c>
      <c r="B22" s="130" t="s">
        <v>22</v>
      </c>
      <c r="C22" s="122">
        <v>3</v>
      </c>
      <c r="D22" s="28">
        <v>1</v>
      </c>
      <c r="E22" s="318">
        <v>30</v>
      </c>
      <c r="F22" s="30">
        <v>15</v>
      </c>
      <c r="G22" s="31">
        <v>15</v>
      </c>
      <c r="H22" s="32"/>
      <c r="I22" s="124"/>
      <c r="J22" s="124"/>
      <c r="K22" s="124"/>
      <c r="L22" s="124"/>
      <c r="M22" s="244"/>
      <c r="N22" s="127">
        <v>1</v>
      </c>
      <c r="O22" s="127">
        <v>1</v>
      </c>
      <c r="P22" s="124"/>
      <c r="Q22" s="124" t="s">
        <v>33</v>
      </c>
      <c r="R22" s="246">
        <v>3</v>
      </c>
      <c r="S22" s="127"/>
      <c r="T22" s="127"/>
      <c r="U22" s="127"/>
      <c r="V22" s="127"/>
      <c r="W22" s="244"/>
      <c r="X22" s="124"/>
      <c r="Y22" s="124"/>
      <c r="Z22" s="124"/>
      <c r="AA22" s="124"/>
      <c r="AB22" s="246"/>
      <c r="AC22" s="124"/>
      <c r="AD22" s="124"/>
      <c r="AE22" s="124"/>
      <c r="AF22" s="124"/>
      <c r="AG22" s="244"/>
      <c r="AH22" s="124"/>
      <c r="AI22" s="124"/>
      <c r="AJ22" s="124"/>
      <c r="AK22" s="124"/>
      <c r="AL22" s="246"/>
    </row>
    <row r="23" spans="1:38" ht="27.75" customHeight="1">
      <c r="A23" s="199">
        <v>13</v>
      </c>
      <c r="B23" s="130" t="s">
        <v>23</v>
      </c>
      <c r="C23" s="122">
        <v>2</v>
      </c>
      <c r="D23" s="28"/>
      <c r="E23" s="318">
        <v>30</v>
      </c>
      <c r="F23" s="30">
        <v>15</v>
      </c>
      <c r="G23" s="31">
        <v>15</v>
      </c>
      <c r="H23" s="32"/>
      <c r="I23" s="124"/>
      <c r="J23" s="124"/>
      <c r="K23" s="124"/>
      <c r="L23" s="124"/>
      <c r="M23" s="244"/>
      <c r="N23" s="127"/>
      <c r="O23" s="127"/>
      <c r="P23" s="124"/>
      <c r="Q23" s="124"/>
      <c r="R23" s="246"/>
      <c r="S23" s="127">
        <v>1</v>
      </c>
      <c r="T23" s="127">
        <v>1</v>
      </c>
      <c r="U23" s="127"/>
      <c r="V23" s="127"/>
      <c r="W23" s="244">
        <v>2</v>
      </c>
      <c r="X23" s="124"/>
      <c r="Y23" s="124"/>
      <c r="Z23" s="124"/>
      <c r="AA23" s="124"/>
      <c r="AB23" s="246"/>
      <c r="AC23" s="124"/>
      <c r="AD23" s="124"/>
      <c r="AE23" s="124"/>
      <c r="AF23" s="124"/>
      <c r="AG23" s="244"/>
      <c r="AH23" s="124"/>
      <c r="AI23" s="124"/>
      <c r="AJ23" s="124"/>
      <c r="AK23" s="124"/>
      <c r="AL23" s="246"/>
    </row>
    <row r="24" spans="1:38" ht="27.75" customHeight="1">
      <c r="A24" s="199">
        <v>14</v>
      </c>
      <c r="B24" s="209" t="s">
        <v>47</v>
      </c>
      <c r="C24" s="200">
        <v>4</v>
      </c>
      <c r="D24" s="201">
        <v>1</v>
      </c>
      <c r="E24" s="319">
        <v>45</v>
      </c>
      <c r="F24" s="41">
        <v>15</v>
      </c>
      <c r="G24" s="42">
        <v>30</v>
      </c>
      <c r="H24" s="43"/>
      <c r="I24" s="139"/>
      <c r="J24" s="139"/>
      <c r="K24" s="139"/>
      <c r="L24" s="139"/>
      <c r="M24" s="242"/>
      <c r="N24" s="139"/>
      <c r="O24" s="139"/>
      <c r="P24" s="139"/>
      <c r="Q24" s="139"/>
      <c r="R24" s="243"/>
      <c r="S24" s="140"/>
      <c r="T24" s="140"/>
      <c r="U24" s="140"/>
      <c r="V24" s="140"/>
      <c r="W24" s="242"/>
      <c r="X24" s="139">
        <v>1</v>
      </c>
      <c r="Y24" s="139">
        <v>1</v>
      </c>
      <c r="Z24" s="139"/>
      <c r="AA24" s="139"/>
      <c r="AB24" s="243">
        <v>2</v>
      </c>
      <c r="AC24" s="139"/>
      <c r="AD24" s="139">
        <v>1</v>
      </c>
      <c r="AE24" s="139"/>
      <c r="AF24" s="139" t="s">
        <v>33</v>
      </c>
      <c r="AG24" s="242">
        <v>2</v>
      </c>
      <c r="AH24" s="139"/>
      <c r="AI24" s="139"/>
      <c r="AJ24" s="139"/>
      <c r="AK24" s="139"/>
      <c r="AL24" s="243"/>
    </row>
    <row r="25" spans="1:38" ht="27.75" customHeight="1">
      <c r="A25" s="199">
        <v>15</v>
      </c>
      <c r="B25" s="151" t="s">
        <v>66</v>
      </c>
      <c r="C25" s="122">
        <v>12</v>
      </c>
      <c r="D25" s="76"/>
      <c r="E25" s="44">
        <f>SUM(F25:H25)</f>
        <v>60</v>
      </c>
      <c r="F25" s="76"/>
      <c r="G25" s="31"/>
      <c r="H25" s="31">
        <v>60</v>
      </c>
      <c r="I25" s="152"/>
      <c r="J25" s="124"/>
      <c r="K25" s="124"/>
      <c r="L25" s="124"/>
      <c r="M25" s="244"/>
      <c r="N25" s="153"/>
      <c r="O25" s="124"/>
      <c r="P25" s="124"/>
      <c r="Q25" s="124"/>
      <c r="R25" s="252"/>
      <c r="S25" s="155"/>
      <c r="T25" s="127"/>
      <c r="U25" s="127"/>
      <c r="V25" s="127"/>
      <c r="W25" s="244"/>
      <c r="X25" s="153"/>
      <c r="Y25" s="124"/>
      <c r="Z25" s="124">
        <v>1</v>
      </c>
      <c r="AA25" s="124"/>
      <c r="AB25" s="252">
        <v>1</v>
      </c>
      <c r="AC25" s="152"/>
      <c r="AD25" s="124"/>
      <c r="AE25" s="124">
        <v>1</v>
      </c>
      <c r="AF25" s="124"/>
      <c r="AG25" s="244">
        <v>3</v>
      </c>
      <c r="AH25" s="156"/>
      <c r="AI25" s="127"/>
      <c r="AJ25" s="127">
        <v>2</v>
      </c>
      <c r="AK25" s="124"/>
      <c r="AL25" s="246">
        <v>8</v>
      </c>
    </row>
    <row r="26" spans="1:38" ht="27.75" customHeight="1">
      <c r="A26" s="230">
        <v>16</v>
      </c>
      <c r="B26" s="231" t="s">
        <v>94</v>
      </c>
      <c r="C26" s="208">
        <v>1</v>
      </c>
      <c r="D26" s="29"/>
      <c r="E26" s="29">
        <v>15</v>
      </c>
      <c r="F26" s="29"/>
      <c r="G26" s="29">
        <v>15</v>
      </c>
      <c r="H26" s="29"/>
      <c r="I26" s="133"/>
      <c r="J26" s="133"/>
      <c r="K26" s="133"/>
      <c r="L26" s="133"/>
      <c r="M26" s="249"/>
      <c r="N26" s="133"/>
      <c r="O26" s="133"/>
      <c r="P26" s="133"/>
      <c r="Q26" s="133"/>
      <c r="R26" s="249"/>
      <c r="S26" s="142"/>
      <c r="T26" s="142"/>
      <c r="U26" s="142"/>
      <c r="V26" s="142"/>
      <c r="W26" s="249"/>
      <c r="X26" s="133"/>
      <c r="Y26" s="133">
        <v>1</v>
      </c>
      <c r="Z26" s="133"/>
      <c r="AA26" s="133"/>
      <c r="AB26" s="249">
        <v>1</v>
      </c>
      <c r="AC26" s="133"/>
      <c r="AD26" s="133"/>
      <c r="AE26" s="133"/>
      <c r="AF26" s="133"/>
      <c r="AG26" s="249"/>
      <c r="AH26" s="142"/>
      <c r="AI26" s="142"/>
      <c r="AJ26" s="142"/>
      <c r="AK26" s="133"/>
      <c r="AL26" s="249"/>
    </row>
    <row r="27" spans="1:38" ht="27.75" customHeight="1">
      <c r="A27" s="230">
        <v>17</v>
      </c>
      <c r="B27" s="231" t="s">
        <v>95</v>
      </c>
      <c r="C27" s="208">
        <v>1</v>
      </c>
      <c r="D27" s="29"/>
      <c r="E27" s="29">
        <v>15</v>
      </c>
      <c r="F27" s="29"/>
      <c r="G27" s="29">
        <v>15</v>
      </c>
      <c r="H27" s="29"/>
      <c r="I27" s="133"/>
      <c r="J27" s="133"/>
      <c r="K27" s="133"/>
      <c r="L27" s="133"/>
      <c r="M27" s="249"/>
      <c r="N27" s="133"/>
      <c r="O27" s="133"/>
      <c r="P27" s="133"/>
      <c r="Q27" s="133"/>
      <c r="R27" s="249"/>
      <c r="S27" s="142"/>
      <c r="T27" s="142"/>
      <c r="U27" s="142"/>
      <c r="V27" s="142"/>
      <c r="W27" s="249"/>
      <c r="X27" s="133"/>
      <c r="Y27" s="133"/>
      <c r="Z27" s="133"/>
      <c r="AA27" s="133"/>
      <c r="AB27" s="249"/>
      <c r="AC27" s="133"/>
      <c r="AD27" s="133">
        <v>1</v>
      </c>
      <c r="AE27" s="133"/>
      <c r="AF27" s="133"/>
      <c r="AG27" s="249">
        <v>1</v>
      </c>
      <c r="AH27" s="142"/>
      <c r="AI27" s="142"/>
      <c r="AJ27" s="142"/>
      <c r="AK27" s="133"/>
      <c r="AL27" s="249"/>
    </row>
    <row r="28" spans="1:38" ht="16.5" customHeight="1">
      <c r="A28" s="257" t="s">
        <v>63</v>
      </c>
      <c r="B28" s="258" t="s">
        <v>73</v>
      </c>
      <c r="C28" s="259">
        <f>SUM(C29:C54)</f>
        <v>71</v>
      </c>
      <c r="D28" s="260"/>
      <c r="E28" s="260">
        <f>SUM(E29:E54)</f>
        <v>975</v>
      </c>
      <c r="F28" s="260"/>
      <c r="G28" s="260"/>
      <c r="H28" s="260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</row>
    <row r="29" spans="1:38" ht="27.75" customHeight="1">
      <c r="A29" s="197">
        <v>18</v>
      </c>
      <c r="B29" s="138" t="s">
        <v>48</v>
      </c>
      <c r="C29" s="122">
        <v>3</v>
      </c>
      <c r="D29" s="116">
        <v>1</v>
      </c>
      <c r="E29" s="40">
        <v>45</v>
      </c>
      <c r="F29" s="41">
        <v>15</v>
      </c>
      <c r="G29" s="42">
        <v>30</v>
      </c>
      <c r="H29" s="43"/>
      <c r="I29" s="139">
        <v>1</v>
      </c>
      <c r="J29" s="139">
        <v>2</v>
      </c>
      <c r="K29" s="139"/>
      <c r="L29" s="139" t="s">
        <v>33</v>
      </c>
      <c r="M29" s="242">
        <v>3</v>
      </c>
      <c r="N29" s="139"/>
      <c r="O29" s="139"/>
      <c r="P29" s="139"/>
      <c r="Q29" s="139"/>
      <c r="R29" s="243"/>
      <c r="S29" s="140"/>
      <c r="T29" s="140"/>
      <c r="U29" s="140"/>
      <c r="V29" s="140"/>
      <c r="W29" s="242"/>
      <c r="X29" s="139"/>
      <c r="Y29" s="139"/>
      <c r="Z29" s="139"/>
      <c r="AA29" s="139"/>
      <c r="AB29" s="243"/>
      <c r="AC29" s="139"/>
      <c r="AD29" s="139"/>
      <c r="AE29" s="139"/>
      <c r="AF29" s="139"/>
      <c r="AG29" s="242"/>
      <c r="AH29" s="140"/>
      <c r="AI29" s="140"/>
      <c r="AJ29" s="140"/>
      <c r="AK29" s="139"/>
      <c r="AL29" s="243"/>
    </row>
    <row r="30" spans="1:38" ht="27.75" customHeight="1">
      <c r="A30" s="197">
        <v>19</v>
      </c>
      <c r="B30" s="138" t="s">
        <v>49</v>
      </c>
      <c r="C30" s="122">
        <v>3</v>
      </c>
      <c r="D30" s="116">
        <v>1</v>
      </c>
      <c r="E30" s="40">
        <v>45</v>
      </c>
      <c r="F30" s="41">
        <v>15</v>
      </c>
      <c r="G30" s="42">
        <v>30</v>
      </c>
      <c r="H30" s="43"/>
      <c r="I30" s="139">
        <v>1</v>
      </c>
      <c r="J30" s="139">
        <v>2</v>
      </c>
      <c r="K30" s="139"/>
      <c r="L30" s="139" t="s">
        <v>33</v>
      </c>
      <c r="M30" s="242">
        <v>3</v>
      </c>
      <c r="N30" s="139"/>
      <c r="O30" s="139"/>
      <c r="P30" s="139"/>
      <c r="Q30" s="139"/>
      <c r="R30" s="243"/>
      <c r="S30" s="140"/>
      <c r="T30" s="140"/>
      <c r="U30" s="140"/>
      <c r="V30" s="140"/>
      <c r="W30" s="242"/>
      <c r="X30" s="139"/>
      <c r="Y30" s="139"/>
      <c r="Z30" s="139"/>
      <c r="AA30" s="139"/>
      <c r="AB30" s="243"/>
      <c r="AC30" s="139"/>
      <c r="AD30" s="139"/>
      <c r="AE30" s="139"/>
      <c r="AF30" s="139"/>
      <c r="AG30" s="242"/>
      <c r="AH30" s="140"/>
      <c r="AI30" s="140"/>
      <c r="AJ30" s="140"/>
      <c r="AK30" s="139"/>
      <c r="AL30" s="243"/>
    </row>
    <row r="31" spans="1:38" ht="27.75" customHeight="1">
      <c r="A31" s="197">
        <v>20</v>
      </c>
      <c r="B31" s="138" t="s">
        <v>50</v>
      </c>
      <c r="C31" s="122">
        <v>2</v>
      </c>
      <c r="D31" s="116">
        <v>1</v>
      </c>
      <c r="E31" s="40">
        <v>30</v>
      </c>
      <c r="F31" s="41">
        <v>15</v>
      </c>
      <c r="G31" s="42">
        <v>15</v>
      </c>
      <c r="H31" s="43"/>
      <c r="I31" s="139"/>
      <c r="J31" s="139"/>
      <c r="K31" s="139"/>
      <c r="L31" s="139"/>
      <c r="M31" s="242"/>
      <c r="N31" s="139">
        <v>1</v>
      </c>
      <c r="O31" s="139">
        <v>1</v>
      </c>
      <c r="P31" s="139"/>
      <c r="Q31" s="139" t="s">
        <v>33</v>
      </c>
      <c r="R31" s="243">
        <v>2</v>
      </c>
      <c r="S31" s="140"/>
      <c r="T31" s="140"/>
      <c r="U31" s="140"/>
      <c r="V31" s="140"/>
      <c r="W31" s="242"/>
      <c r="X31" s="139"/>
      <c r="Y31" s="139"/>
      <c r="Z31" s="139"/>
      <c r="AA31" s="139"/>
      <c r="AB31" s="243"/>
      <c r="AC31" s="139"/>
      <c r="AD31" s="139"/>
      <c r="AE31" s="139"/>
      <c r="AF31" s="139"/>
      <c r="AG31" s="242"/>
      <c r="AH31" s="140"/>
      <c r="AI31" s="140"/>
      <c r="AJ31" s="140"/>
      <c r="AK31" s="139"/>
      <c r="AL31" s="243"/>
    </row>
    <row r="32" spans="1:38" ht="27.75" customHeight="1">
      <c r="A32" s="197">
        <v>21</v>
      </c>
      <c r="B32" s="138" t="s">
        <v>51</v>
      </c>
      <c r="C32" s="122">
        <v>2</v>
      </c>
      <c r="D32" s="116"/>
      <c r="E32" s="40">
        <v>30</v>
      </c>
      <c r="F32" s="41">
        <v>15</v>
      </c>
      <c r="G32" s="42">
        <v>15</v>
      </c>
      <c r="H32" s="43"/>
      <c r="I32" s="139"/>
      <c r="J32" s="139"/>
      <c r="K32" s="139"/>
      <c r="L32" s="139"/>
      <c r="M32" s="242"/>
      <c r="N32" s="139">
        <v>1</v>
      </c>
      <c r="O32" s="139">
        <v>1</v>
      </c>
      <c r="P32" s="139"/>
      <c r="Q32" s="139"/>
      <c r="R32" s="243">
        <v>2</v>
      </c>
      <c r="S32" s="140"/>
      <c r="T32" s="140"/>
      <c r="U32" s="140"/>
      <c r="V32" s="140"/>
      <c r="W32" s="242"/>
      <c r="X32" s="139"/>
      <c r="Y32" s="139"/>
      <c r="Z32" s="139"/>
      <c r="AA32" s="139"/>
      <c r="AB32" s="243"/>
      <c r="AC32" s="139"/>
      <c r="AD32" s="139"/>
      <c r="AE32" s="139"/>
      <c r="AF32" s="139"/>
      <c r="AG32" s="242"/>
      <c r="AH32" s="140"/>
      <c r="AI32" s="140"/>
      <c r="AJ32" s="140"/>
      <c r="AK32" s="139"/>
      <c r="AL32" s="243"/>
    </row>
    <row r="33" spans="1:38" ht="27.75" customHeight="1">
      <c r="A33" s="197">
        <v>22</v>
      </c>
      <c r="B33" s="138" t="s">
        <v>31</v>
      </c>
      <c r="C33" s="122">
        <v>2</v>
      </c>
      <c r="D33" s="116"/>
      <c r="E33" s="40">
        <v>30</v>
      </c>
      <c r="F33" s="41">
        <v>15</v>
      </c>
      <c r="G33" s="42">
        <v>15</v>
      </c>
      <c r="H33" s="43"/>
      <c r="I33" s="139"/>
      <c r="J33" s="139"/>
      <c r="K33" s="139"/>
      <c r="L33" s="139"/>
      <c r="M33" s="242"/>
      <c r="N33" s="139"/>
      <c r="O33" s="139"/>
      <c r="P33" s="139"/>
      <c r="Q33" s="139"/>
      <c r="R33" s="243"/>
      <c r="S33" s="140">
        <v>1</v>
      </c>
      <c r="T33" s="140">
        <v>1</v>
      </c>
      <c r="U33" s="140"/>
      <c r="V33" s="140"/>
      <c r="W33" s="242">
        <v>2</v>
      </c>
      <c r="X33" s="139"/>
      <c r="Y33" s="139"/>
      <c r="Z33" s="139"/>
      <c r="AA33" s="139"/>
      <c r="AB33" s="243"/>
      <c r="AC33" s="139"/>
      <c r="AD33" s="139"/>
      <c r="AE33" s="139"/>
      <c r="AF33" s="139"/>
      <c r="AG33" s="242"/>
      <c r="AH33" s="140"/>
      <c r="AI33" s="140"/>
      <c r="AJ33" s="140"/>
      <c r="AK33" s="139"/>
      <c r="AL33" s="243"/>
    </row>
    <row r="34" spans="1:38" ht="27.75" customHeight="1">
      <c r="A34" s="197">
        <v>23</v>
      </c>
      <c r="B34" s="138" t="s">
        <v>52</v>
      </c>
      <c r="C34" s="122">
        <v>2</v>
      </c>
      <c r="D34" s="116"/>
      <c r="E34" s="40">
        <v>30</v>
      </c>
      <c r="F34" s="41">
        <v>15</v>
      </c>
      <c r="G34" s="42">
        <v>15</v>
      </c>
      <c r="H34" s="43"/>
      <c r="I34" s="139">
        <v>1</v>
      </c>
      <c r="J34" s="139">
        <v>1</v>
      </c>
      <c r="K34" s="139"/>
      <c r="L34" s="139"/>
      <c r="M34" s="242">
        <v>2</v>
      </c>
      <c r="N34" s="139"/>
      <c r="O34" s="139"/>
      <c r="P34" s="139"/>
      <c r="Q34" s="139"/>
      <c r="R34" s="243"/>
      <c r="S34" s="140"/>
      <c r="T34" s="140"/>
      <c r="U34" s="140"/>
      <c r="V34" s="140"/>
      <c r="W34" s="242"/>
      <c r="X34" s="139"/>
      <c r="Y34" s="139"/>
      <c r="Z34" s="139"/>
      <c r="AA34" s="139"/>
      <c r="AB34" s="243"/>
      <c r="AC34" s="139"/>
      <c r="AD34" s="139"/>
      <c r="AE34" s="139"/>
      <c r="AF34" s="139"/>
      <c r="AG34" s="242"/>
      <c r="AH34" s="140"/>
      <c r="AI34" s="140"/>
      <c r="AJ34" s="140"/>
      <c r="AK34" s="139"/>
      <c r="AL34" s="243"/>
    </row>
    <row r="35" spans="1:38" ht="27.75" customHeight="1">
      <c r="A35" s="197">
        <v>24</v>
      </c>
      <c r="B35" s="138" t="s">
        <v>54</v>
      </c>
      <c r="C35" s="122">
        <v>3</v>
      </c>
      <c r="D35" s="116">
        <v>1</v>
      </c>
      <c r="E35" s="40">
        <v>60</v>
      </c>
      <c r="F35" s="41">
        <v>30</v>
      </c>
      <c r="G35" s="42">
        <v>30</v>
      </c>
      <c r="H35" s="43"/>
      <c r="I35" s="139"/>
      <c r="J35" s="139"/>
      <c r="K35" s="139"/>
      <c r="L35" s="139"/>
      <c r="M35" s="242"/>
      <c r="N35" s="139">
        <v>2</v>
      </c>
      <c r="O35" s="139">
        <v>2</v>
      </c>
      <c r="P35" s="139"/>
      <c r="Q35" s="139" t="s">
        <v>33</v>
      </c>
      <c r="R35" s="243">
        <v>3</v>
      </c>
      <c r="S35" s="140"/>
      <c r="T35" s="140"/>
      <c r="U35" s="140"/>
      <c r="V35" s="140"/>
      <c r="W35" s="242"/>
      <c r="X35" s="139"/>
      <c r="Y35" s="139"/>
      <c r="Z35" s="139"/>
      <c r="AA35" s="139"/>
      <c r="AB35" s="243"/>
      <c r="AC35" s="139"/>
      <c r="AD35" s="139"/>
      <c r="AE35" s="139"/>
      <c r="AF35" s="139"/>
      <c r="AG35" s="242"/>
      <c r="AH35" s="140"/>
      <c r="AI35" s="140"/>
      <c r="AJ35" s="140"/>
      <c r="AK35" s="139"/>
      <c r="AL35" s="243"/>
    </row>
    <row r="36" spans="1:38" ht="27.75" customHeight="1">
      <c r="A36" s="197">
        <v>25</v>
      </c>
      <c r="B36" s="138" t="s">
        <v>55</v>
      </c>
      <c r="C36" s="122">
        <v>3</v>
      </c>
      <c r="D36" s="116">
        <v>1</v>
      </c>
      <c r="E36" s="40">
        <v>30</v>
      </c>
      <c r="F36" s="41">
        <v>15</v>
      </c>
      <c r="G36" s="42">
        <v>15</v>
      </c>
      <c r="H36" s="43"/>
      <c r="I36" s="139"/>
      <c r="J36" s="139"/>
      <c r="K36" s="139"/>
      <c r="L36" s="139"/>
      <c r="M36" s="242"/>
      <c r="N36" s="139"/>
      <c r="O36" s="139"/>
      <c r="P36" s="139"/>
      <c r="Q36" s="139"/>
      <c r="R36" s="243"/>
      <c r="S36" s="140"/>
      <c r="T36" s="140"/>
      <c r="U36" s="140"/>
      <c r="V36" s="140"/>
      <c r="W36" s="242"/>
      <c r="X36" s="139"/>
      <c r="Y36" s="139"/>
      <c r="Z36" s="139"/>
      <c r="AA36" s="139"/>
      <c r="AB36" s="243"/>
      <c r="AC36" s="139"/>
      <c r="AD36" s="139"/>
      <c r="AE36" s="139"/>
      <c r="AF36" s="139"/>
      <c r="AG36" s="242"/>
      <c r="AH36" s="140">
        <v>1</v>
      </c>
      <c r="AI36" s="140">
        <v>1</v>
      </c>
      <c r="AJ36" s="140"/>
      <c r="AK36" s="139" t="s">
        <v>33</v>
      </c>
      <c r="AL36" s="243">
        <v>3</v>
      </c>
    </row>
    <row r="37" spans="1:38" ht="27.75" customHeight="1">
      <c r="A37" s="197">
        <v>26</v>
      </c>
      <c r="B37" s="138" t="s">
        <v>53</v>
      </c>
      <c r="C37" s="122">
        <v>3</v>
      </c>
      <c r="D37" s="116"/>
      <c r="E37" s="40">
        <v>60</v>
      </c>
      <c r="F37" s="41">
        <v>30</v>
      </c>
      <c r="G37" s="42">
        <v>30</v>
      </c>
      <c r="H37" s="43"/>
      <c r="I37" s="139">
        <v>2</v>
      </c>
      <c r="J37" s="139">
        <v>2</v>
      </c>
      <c r="K37" s="139"/>
      <c r="L37" s="139"/>
      <c r="M37" s="242">
        <v>3</v>
      </c>
      <c r="N37" s="139"/>
      <c r="O37" s="139"/>
      <c r="P37" s="139"/>
      <c r="Q37" s="139"/>
      <c r="R37" s="243"/>
      <c r="S37" s="140"/>
      <c r="T37" s="140"/>
      <c r="U37" s="140"/>
      <c r="V37" s="140"/>
      <c r="W37" s="242"/>
      <c r="X37" s="139"/>
      <c r="Y37" s="139"/>
      <c r="Z37" s="139"/>
      <c r="AA37" s="139"/>
      <c r="AB37" s="243"/>
      <c r="AC37" s="139"/>
      <c r="AD37" s="139"/>
      <c r="AE37" s="139"/>
      <c r="AF37" s="139"/>
      <c r="AG37" s="242"/>
      <c r="AH37" s="140"/>
      <c r="AI37" s="140"/>
      <c r="AJ37" s="140"/>
      <c r="AK37" s="139"/>
      <c r="AL37" s="243"/>
    </row>
    <row r="38" spans="1:38" ht="27.75" customHeight="1">
      <c r="A38" s="197">
        <v>27</v>
      </c>
      <c r="B38" s="130" t="s">
        <v>24</v>
      </c>
      <c r="C38" s="122">
        <v>2</v>
      </c>
      <c r="D38" s="28"/>
      <c r="E38" s="319">
        <v>30</v>
      </c>
      <c r="F38" s="30">
        <v>15</v>
      </c>
      <c r="G38" s="31">
        <v>15</v>
      </c>
      <c r="H38" s="32"/>
      <c r="I38" s="124"/>
      <c r="J38" s="124"/>
      <c r="K38" s="124"/>
      <c r="L38" s="124"/>
      <c r="M38" s="244"/>
      <c r="N38" s="124"/>
      <c r="O38" s="124"/>
      <c r="P38" s="124"/>
      <c r="Q38" s="124"/>
      <c r="R38" s="246"/>
      <c r="S38" s="127"/>
      <c r="T38" s="127"/>
      <c r="U38" s="127"/>
      <c r="V38" s="127"/>
      <c r="W38" s="244"/>
      <c r="X38" s="124"/>
      <c r="Y38" s="124"/>
      <c r="Z38" s="124"/>
      <c r="AA38" s="124"/>
      <c r="AB38" s="246"/>
      <c r="AC38" s="124"/>
      <c r="AD38" s="124"/>
      <c r="AE38" s="124"/>
      <c r="AF38" s="124"/>
      <c r="AG38" s="244"/>
      <c r="AH38" s="124">
        <v>1</v>
      </c>
      <c r="AI38" s="124">
        <v>1</v>
      </c>
      <c r="AJ38" s="124"/>
      <c r="AK38" s="124"/>
      <c r="AL38" s="246">
        <v>2</v>
      </c>
    </row>
    <row r="39" spans="1:38" ht="27.75" customHeight="1">
      <c r="A39" s="197">
        <v>28</v>
      </c>
      <c r="B39" s="241" t="s">
        <v>60</v>
      </c>
      <c r="C39" s="232">
        <v>1</v>
      </c>
      <c r="D39" s="233"/>
      <c r="E39" s="234">
        <v>15</v>
      </c>
      <c r="F39" s="235">
        <v>15</v>
      </c>
      <c r="G39" s="236"/>
      <c r="H39" s="237"/>
      <c r="I39" s="139"/>
      <c r="J39" s="139"/>
      <c r="K39" s="139"/>
      <c r="L39" s="139"/>
      <c r="M39" s="242"/>
      <c r="N39" s="139"/>
      <c r="O39" s="139"/>
      <c r="P39" s="139"/>
      <c r="Q39" s="139"/>
      <c r="R39" s="243"/>
      <c r="S39" s="238"/>
      <c r="T39" s="238"/>
      <c r="U39" s="238"/>
      <c r="V39" s="238"/>
      <c r="W39" s="250"/>
      <c r="X39" s="238"/>
      <c r="Y39" s="238"/>
      <c r="Z39" s="238"/>
      <c r="AA39" s="239"/>
      <c r="AB39" s="251"/>
      <c r="AC39" s="240"/>
      <c r="AD39" s="139"/>
      <c r="AE39" s="139"/>
      <c r="AF39" s="139"/>
      <c r="AG39" s="242"/>
      <c r="AH39" s="240">
        <v>1</v>
      </c>
      <c r="AI39" s="139"/>
      <c r="AJ39" s="139"/>
      <c r="AK39" s="139"/>
      <c r="AL39" s="243">
        <v>1</v>
      </c>
    </row>
    <row r="40" spans="1:38" ht="27.75" customHeight="1">
      <c r="A40" s="197">
        <v>29</v>
      </c>
      <c r="B40" s="138" t="s">
        <v>69</v>
      </c>
      <c r="C40" s="122">
        <v>2</v>
      </c>
      <c r="D40" s="116">
        <v>1</v>
      </c>
      <c r="E40" s="40">
        <v>30</v>
      </c>
      <c r="F40" s="41">
        <v>15</v>
      </c>
      <c r="G40" s="42">
        <v>15</v>
      </c>
      <c r="H40" s="43"/>
      <c r="I40" s="139"/>
      <c r="J40" s="139"/>
      <c r="K40" s="139"/>
      <c r="L40" s="139"/>
      <c r="M40" s="242"/>
      <c r="N40" s="139"/>
      <c r="O40" s="139"/>
      <c r="P40" s="139"/>
      <c r="Q40" s="139"/>
      <c r="R40" s="243"/>
      <c r="S40" s="140">
        <v>1</v>
      </c>
      <c r="T40" s="140">
        <v>1</v>
      </c>
      <c r="U40" s="140"/>
      <c r="V40" s="140" t="s">
        <v>33</v>
      </c>
      <c r="W40" s="242">
        <v>2</v>
      </c>
      <c r="X40" s="139"/>
      <c r="Y40" s="139"/>
      <c r="Z40" s="139"/>
      <c r="AA40" s="139"/>
      <c r="AB40" s="243"/>
      <c r="AC40" s="139"/>
      <c r="AD40" s="139"/>
      <c r="AE40" s="139"/>
      <c r="AF40" s="139"/>
      <c r="AG40" s="242"/>
      <c r="AH40" s="140"/>
      <c r="AI40" s="140"/>
      <c r="AJ40" s="140"/>
      <c r="AK40" s="139"/>
      <c r="AL40" s="243"/>
    </row>
    <row r="41" spans="1:38" ht="27.75" customHeight="1">
      <c r="A41" s="197">
        <v>30</v>
      </c>
      <c r="B41" s="138" t="s">
        <v>40</v>
      </c>
      <c r="C41" s="122">
        <v>1</v>
      </c>
      <c r="D41" s="116"/>
      <c r="E41" s="320">
        <v>30</v>
      </c>
      <c r="F41" s="41"/>
      <c r="G41" s="42">
        <v>30</v>
      </c>
      <c r="H41" s="43"/>
      <c r="I41" s="139"/>
      <c r="J41" s="139">
        <v>2</v>
      </c>
      <c r="K41" s="139"/>
      <c r="L41" s="139"/>
      <c r="M41" s="242">
        <v>1</v>
      </c>
      <c r="N41" s="139"/>
      <c r="O41" s="139"/>
      <c r="P41" s="139"/>
      <c r="Q41" s="139"/>
      <c r="R41" s="243"/>
      <c r="S41" s="140"/>
      <c r="T41" s="140"/>
      <c r="U41" s="140"/>
      <c r="V41" s="140"/>
      <c r="W41" s="242"/>
      <c r="X41" s="139"/>
      <c r="Y41" s="139"/>
      <c r="Z41" s="139"/>
      <c r="AA41" s="139"/>
      <c r="AB41" s="243"/>
      <c r="AC41" s="139"/>
      <c r="AD41" s="139"/>
      <c r="AE41" s="139"/>
      <c r="AF41" s="139"/>
      <c r="AG41" s="242"/>
      <c r="AH41" s="139"/>
      <c r="AI41" s="139"/>
      <c r="AJ41" s="139"/>
      <c r="AK41" s="139"/>
      <c r="AL41" s="243"/>
    </row>
    <row r="42" spans="1:38" ht="27.75" customHeight="1">
      <c r="A42" s="197">
        <v>31</v>
      </c>
      <c r="B42" s="138" t="s">
        <v>27</v>
      </c>
      <c r="C42" s="122">
        <v>2</v>
      </c>
      <c r="D42" s="116"/>
      <c r="E42" s="320">
        <v>30</v>
      </c>
      <c r="F42" s="41"/>
      <c r="G42" s="42">
        <v>30</v>
      </c>
      <c r="H42" s="43"/>
      <c r="I42" s="139"/>
      <c r="J42" s="139">
        <v>1</v>
      </c>
      <c r="K42" s="139"/>
      <c r="L42" s="139"/>
      <c r="M42" s="242">
        <v>1</v>
      </c>
      <c r="N42" s="139"/>
      <c r="O42" s="139">
        <v>1</v>
      </c>
      <c r="P42" s="139"/>
      <c r="Q42" s="139"/>
      <c r="R42" s="243">
        <v>1</v>
      </c>
      <c r="S42" s="140"/>
      <c r="T42" s="140"/>
      <c r="U42" s="140"/>
      <c r="V42" s="140"/>
      <c r="W42" s="242"/>
      <c r="X42" s="139"/>
      <c r="Y42" s="139"/>
      <c r="Z42" s="139"/>
      <c r="AA42" s="139"/>
      <c r="AB42" s="243"/>
      <c r="AC42" s="139"/>
      <c r="AD42" s="139"/>
      <c r="AE42" s="139"/>
      <c r="AF42" s="139"/>
      <c r="AG42" s="242"/>
      <c r="AH42" s="139"/>
      <c r="AI42" s="139"/>
      <c r="AJ42" s="139"/>
      <c r="AK42" s="139"/>
      <c r="AL42" s="243"/>
    </row>
    <row r="43" spans="1:38" ht="27.75" customHeight="1">
      <c r="A43" s="198">
        <v>32</v>
      </c>
      <c r="B43" s="138" t="s">
        <v>56</v>
      </c>
      <c r="C43" s="122">
        <v>1</v>
      </c>
      <c r="D43" s="116"/>
      <c r="E43" s="320">
        <v>15</v>
      </c>
      <c r="F43" s="41"/>
      <c r="G43" s="42">
        <v>15</v>
      </c>
      <c r="H43" s="43"/>
      <c r="I43" s="139"/>
      <c r="J43" s="139"/>
      <c r="K43" s="139"/>
      <c r="L43" s="139"/>
      <c r="M43" s="242"/>
      <c r="N43" s="139"/>
      <c r="O43" s="139"/>
      <c r="P43" s="139"/>
      <c r="Q43" s="139"/>
      <c r="R43" s="243"/>
      <c r="S43" s="140"/>
      <c r="T43" s="140"/>
      <c r="U43" s="140"/>
      <c r="V43" s="140"/>
      <c r="W43" s="242"/>
      <c r="X43" s="139"/>
      <c r="Y43" s="139"/>
      <c r="Z43" s="139"/>
      <c r="AA43" s="139"/>
      <c r="AB43" s="243"/>
      <c r="AC43" s="139"/>
      <c r="AD43" s="139"/>
      <c r="AE43" s="139"/>
      <c r="AF43" s="139"/>
      <c r="AG43" s="242"/>
      <c r="AH43" s="139">
        <v>1</v>
      </c>
      <c r="AI43" s="139"/>
      <c r="AJ43" s="139"/>
      <c r="AK43" s="139"/>
      <c r="AL43" s="243">
        <v>1</v>
      </c>
    </row>
    <row r="44" spans="1:38" ht="27.75" customHeight="1">
      <c r="A44" s="197">
        <v>33</v>
      </c>
      <c r="B44" s="138" t="s">
        <v>57</v>
      </c>
      <c r="C44" s="122">
        <v>1</v>
      </c>
      <c r="D44" s="116"/>
      <c r="E44" s="320">
        <v>15</v>
      </c>
      <c r="F44" s="41"/>
      <c r="G44" s="42">
        <v>15</v>
      </c>
      <c r="H44" s="43"/>
      <c r="I44" s="139"/>
      <c r="J44" s="139"/>
      <c r="K44" s="139"/>
      <c r="L44" s="139"/>
      <c r="M44" s="242"/>
      <c r="N44" s="139"/>
      <c r="O44" s="139"/>
      <c r="P44" s="139"/>
      <c r="Q44" s="139"/>
      <c r="R44" s="243"/>
      <c r="S44" s="140"/>
      <c r="T44" s="140"/>
      <c r="U44" s="140"/>
      <c r="V44" s="140"/>
      <c r="W44" s="242"/>
      <c r="X44" s="139"/>
      <c r="Y44" s="139"/>
      <c r="Z44" s="139"/>
      <c r="AA44" s="139"/>
      <c r="AB44" s="242"/>
      <c r="AC44" s="139"/>
      <c r="AD44" s="139"/>
      <c r="AE44" s="139"/>
      <c r="AF44" s="139"/>
      <c r="AG44" s="242"/>
      <c r="AH44" s="139">
        <v>1</v>
      </c>
      <c r="AI44" s="139"/>
      <c r="AJ44" s="139"/>
      <c r="AK44" s="139"/>
      <c r="AL44" s="242">
        <v>1</v>
      </c>
    </row>
    <row r="45" spans="1:38" ht="21" customHeight="1">
      <c r="A45" s="198">
        <v>34</v>
      </c>
      <c r="B45" s="253" t="s">
        <v>72</v>
      </c>
      <c r="C45" s="232">
        <v>2</v>
      </c>
      <c r="D45" s="233"/>
      <c r="E45" s="234">
        <v>30</v>
      </c>
      <c r="F45" s="235">
        <v>30</v>
      </c>
      <c r="G45" s="236"/>
      <c r="H45" s="237"/>
      <c r="I45" s="139"/>
      <c r="J45" s="139"/>
      <c r="K45" s="139"/>
      <c r="L45" s="139"/>
      <c r="M45" s="242"/>
      <c r="N45" s="139">
        <v>2</v>
      </c>
      <c r="O45" s="139"/>
      <c r="P45" s="139"/>
      <c r="Q45" s="139"/>
      <c r="R45" s="243">
        <v>2</v>
      </c>
      <c r="S45" s="139"/>
      <c r="T45" s="139"/>
      <c r="U45" s="139"/>
      <c r="V45" s="139"/>
      <c r="W45" s="242"/>
      <c r="X45" s="139"/>
      <c r="Y45" s="139"/>
      <c r="Z45" s="139"/>
      <c r="AA45" s="139"/>
      <c r="AB45" s="243"/>
      <c r="AC45" s="139"/>
      <c r="AD45" s="139"/>
      <c r="AE45" s="139"/>
      <c r="AF45" s="139"/>
      <c r="AG45" s="242"/>
      <c r="AH45" s="139"/>
      <c r="AI45" s="139"/>
      <c r="AJ45" s="139"/>
      <c r="AK45" s="139"/>
      <c r="AL45" s="243"/>
    </row>
    <row r="46" spans="1:38" ht="27.75" customHeight="1">
      <c r="A46" s="197">
        <v>35</v>
      </c>
      <c r="B46" s="138" t="s">
        <v>71</v>
      </c>
      <c r="C46" s="122">
        <v>2</v>
      </c>
      <c r="D46" s="116">
        <v>1</v>
      </c>
      <c r="E46" s="40">
        <v>30</v>
      </c>
      <c r="F46" s="41">
        <v>15</v>
      </c>
      <c r="G46" s="42">
        <v>15</v>
      </c>
      <c r="H46" s="43"/>
      <c r="I46" s="139"/>
      <c r="J46" s="139"/>
      <c r="K46" s="139"/>
      <c r="L46" s="139"/>
      <c r="M46" s="242"/>
      <c r="N46" s="139">
        <v>1</v>
      </c>
      <c r="O46" s="139">
        <v>1</v>
      </c>
      <c r="P46" s="139"/>
      <c r="Q46" s="139"/>
      <c r="R46" s="243">
        <v>2</v>
      </c>
      <c r="S46" s="140"/>
      <c r="T46" s="140"/>
      <c r="U46" s="140"/>
      <c r="V46" s="140"/>
      <c r="W46" s="242"/>
      <c r="X46" s="139"/>
      <c r="Y46" s="139"/>
      <c r="Z46" s="139"/>
      <c r="AA46" s="139"/>
      <c r="AB46" s="243"/>
      <c r="AC46" s="139"/>
      <c r="AD46" s="139"/>
      <c r="AE46" s="139"/>
      <c r="AF46" s="139"/>
      <c r="AG46" s="242"/>
      <c r="AH46" s="140"/>
      <c r="AI46" s="140"/>
      <c r="AJ46" s="140"/>
      <c r="AK46" s="139"/>
      <c r="AL46" s="243"/>
    </row>
    <row r="47" spans="1:39" ht="27.75" customHeight="1">
      <c r="A47" s="198">
        <v>36</v>
      </c>
      <c r="B47" s="138" t="s">
        <v>25</v>
      </c>
      <c r="C47" s="122">
        <v>6</v>
      </c>
      <c r="D47" s="116">
        <v>1</v>
      </c>
      <c r="E47" s="40">
        <v>75</v>
      </c>
      <c r="F47" s="40">
        <v>15</v>
      </c>
      <c r="G47" s="29">
        <v>60</v>
      </c>
      <c r="H47" s="32"/>
      <c r="I47" s="132"/>
      <c r="J47" s="133"/>
      <c r="K47" s="133"/>
      <c r="L47" s="133"/>
      <c r="M47" s="244"/>
      <c r="N47" s="134">
        <v>1</v>
      </c>
      <c r="O47" s="133">
        <v>1</v>
      </c>
      <c r="P47" s="133"/>
      <c r="Q47" s="133"/>
      <c r="R47" s="246">
        <v>2</v>
      </c>
      <c r="S47" s="141"/>
      <c r="T47" s="142">
        <v>1</v>
      </c>
      <c r="U47" s="142"/>
      <c r="V47" s="142"/>
      <c r="W47" s="244">
        <v>1</v>
      </c>
      <c r="X47" s="134"/>
      <c r="Y47" s="133">
        <v>2</v>
      </c>
      <c r="Z47" s="133"/>
      <c r="AA47" s="133" t="s">
        <v>33</v>
      </c>
      <c r="AB47" s="246">
        <v>3</v>
      </c>
      <c r="AC47" s="132"/>
      <c r="AD47" s="133"/>
      <c r="AE47" s="133"/>
      <c r="AF47" s="133"/>
      <c r="AG47" s="244"/>
      <c r="AH47" s="143"/>
      <c r="AI47" s="142"/>
      <c r="AJ47" s="142"/>
      <c r="AK47" s="133"/>
      <c r="AL47" s="246"/>
      <c r="AM47" s="45"/>
    </row>
    <row r="48" spans="1:39" ht="27.75" customHeight="1">
      <c r="A48" s="197">
        <v>37</v>
      </c>
      <c r="B48" s="138" t="s">
        <v>26</v>
      </c>
      <c r="C48" s="122">
        <v>6</v>
      </c>
      <c r="D48" s="116">
        <v>1</v>
      </c>
      <c r="E48" s="40">
        <v>75</v>
      </c>
      <c r="F48" s="46">
        <v>15</v>
      </c>
      <c r="G48" s="29">
        <v>60</v>
      </c>
      <c r="H48" s="32"/>
      <c r="I48" s="132"/>
      <c r="J48" s="133"/>
      <c r="K48" s="133"/>
      <c r="L48" s="133"/>
      <c r="M48" s="244"/>
      <c r="N48" s="134">
        <v>1</v>
      </c>
      <c r="O48" s="133">
        <v>1</v>
      </c>
      <c r="P48" s="133"/>
      <c r="Q48" s="133"/>
      <c r="R48" s="246">
        <v>2</v>
      </c>
      <c r="S48" s="141"/>
      <c r="T48" s="142">
        <v>1</v>
      </c>
      <c r="U48" s="142"/>
      <c r="V48" s="142"/>
      <c r="W48" s="244">
        <v>1</v>
      </c>
      <c r="X48" s="134"/>
      <c r="Y48" s="133">
        <v>2</v>
      </c>
      <c r="Z48" s="133"/>
      <c r="AA48" s="133" t="s">
        <v>33</v>
      </c>
      <c r="AB48" s="246">
        <v>3</v>
      </c>
      <c r="AC48" s="132"/>
      <c r="AD48" s="133"/>
      <c r="AE48" s="133"/>
      <c r="AF48" s="133"/>
      <c r="AG48" s="244"/>
      <c r="AH48" s="143"/>
      <c r="AI48" s="142"/>
      <c r="AJ48" s="142"/>
      <c r="AK48" s="133"/>
      <c r="AL48" s="246"/>
      <c r="AM48" s="45"/>
    </row>
    <row r="49" spans="1:39" ht="27.75" customHeight="1">
      <c r="A49" s="198">
        <v>38</v>
      </c>
      <c r="B49" s="144" t="s">
        <v>61</v>
      </c>
      <c r="C49" s="122">
        <v>5</v>
      </c>
      <c r="D49" s="116">
        <v>1</v>
      </c>
      <c r="E49" s="40">
        <v>45</v>
      </c>
      <c r="F49" s="47">
        <v>15</v>
      </c>
      <c r="G49" s="301">
        <v>30</v>
      </c>
      <c r="H49" s="48"/>
      <c r="I49" s="145"/>
      <c r="J49" s="146"/>
      <c r="K49" s="146"/>
      <c r="L49" s="146"/>
      <c r="M49" s="245"/>
      <c r="N49" s="147"/>
      <c r="O49" s="146"/>
      <c r="P49" s="146"/>
      <c r="Q49" s="146"/>
      <c r="R49" s="247"/>
      <c r="S49" s="148">
        <v>1</v>
      </c>
      <c r="T49" s="149">
        <v>2</v>
      </c>
      <c r="U49" s="149"/>
      <c r="V49" s="149"/>
      <c r="W49" s="245">
        <v>3</v>
      </c>
      <c r="X49" s="147"/>
      <c r="Y49" s="146">
        <v>1</v>
      </c>
      <c r="Z49" s="146"/>
      <c r="AA49" s="146" t="s">
        <v>33</v>
      </c>
      <c r="AB49" s="247">
        <v>2</v>
      </c>
      <c r="AC49" s="145"/>
      <c r="AD49" s="146"/>
      <c r="AE49" s="146"/>
      <c r="AF49" s="146"/>
      <c r="AG49" s="245"/>
      <c r="AH49" s="150"/>
      <c r="AI49" s="149"/>
      <c r="AJ49" s="149"/>
      <c r="AK49" s="146"/>
      <c r="AL49" s="247"/>
      <c r="AM49" s="45"/>
    </row>
    <row r="50" spans="1:38" ht="27.75" customHeight="1">
      <c r="A50" s="198">
        <v>39</v>
      </c>
      <c r="B50" s="121" t="s">
        <v>37</v>
      </c>
      <c r="C50" s="122">
        <v>5</v>
      </c>
      <c r="D50" s="117">
        <v>1</v>
      </c>
      <c r="E50" s="40">
        <v>45</v>
      </c>
      <c r="F50" s="30">
        <v>15</v>
      </c>
      <c r="G50" s="302">
        <v>30</v>
      </c>
      <c r="H50" s="32"/>
      <c r="I50" s="124"/>
      <c r="J50" s="124"/>
      <c r="K50" s="124"/>
      <c r="L50" s="124"/>
      <c r="M50" s="244"/>
      <c r="N50" s="124"/>
      <c r="O50" s="124"/>
      <c r="P50" s="124"/>
      <c r="Q50" s="124"/>
      <c r="R50" s="246"/>
      <c r="S50" s="127"/>
      <c r="T50" s="127"/>
      <c r="U50" s="127"/>
      <c r="V50" s="127"/>
      <c r="W50" s="244"/>
      <c r="X50" s="124">
        <v>1</v>
      </c>
      <c r="Y50" s="124">
        <v>1</v>
      </c>
      <c r="Z50" s="124"/>
      <c r="AA50" s="124"/>
      <c r="AB50" s="246">
        <v>2</v>
      </c>
      <c r="AC50" s="124"/>
      <c r="AD50" s="124">
        <v>1</v>
      </c>
      <c r="AE50" s="124"/>
      <c r="AF50" s="124"/>
      <c r="AG50" s="244">
        <v>1</v>
      </c>
      <c r="AH50" s="127"/>
      <c r="AI50" s="127">
        <v>1</v>
      </c>
      <c r="AJ50" s="127"/>
      <c r="AK50" s="124" t="s">
        <v>33</v>
      </c>
      <c r="AL50" s="246">
        <v>2</v>
      </c>
    </row>
    <row r="51" spans="1:38" ht="27.75" customHeight="1">
      <c r="A51" s="198">
        <v>40</v>
      </c>
      <c r="B51" s="121" t="s">
        <v>41</v>
      </c>
      <c r="C51" s="122">
        <v>5</v>
      </c>
      <c r="D51" s="116">
        <v>1</v>
      </c>
      <c r="E51" s="40">
        <v>45</v>
      </c>
      <c r="F51" s="30">
        <v>15</v>
      </c>
      <c r="G51" s="302">
        <v>30</v>
      </c>
      <c r="H51" s="32"/>
      <c r="I51" s="124"/>
      <c r="J51" s="124"/>
      <c r="K51" s="124"/>
      <c r="L51" s="124"/>
      <c r="M51" s="244"/>
      <c r="N51" s="124"/>
      <c r="O51" s="124"/>
      <c r="P51" s="124"/>
      <c r="Q51" s="124"/>
      <c r="R51" s="246"/>
      <c r="S51" s="127">
        <v>1</v>
      </c>
      <c r="T51" s="127">
        <v>1</v>
      </c>
      <c r="U51" s="127"/>
      <c r="V51" s="127"/>
      <c r="W51" s="244">
        <v>2</v>
      </c>
      <c r="X51" s="124"/>
      <c r="Y51" s="124">
        <v>1</v>
      </c>
      <c r="Z51" s="124"/>
      <c r="AA51" s="124"/>
      <c r="AB51" s="246">
        <v>1</v>
      </c>
      <c r="AC51" s="124"/>
      <c r="AD51" s="124">
        <v>1</v>
      </c>
      <c r="AE51" s="124"/>
      <c r="AF51" s="124" t="s">
        <v>33</v>
      </c>
      <c r="AG51" s="244">
        <v>2</v>
      </c>
      <c r="AH51" s="127"/>
      <c r="AI51" s="127"/>
      <c r="AJ51" s="127"/>
      <c r="AK51" s="124"/>
      <c r="AL51" s="246"/>
    </row>
    <row r="52" spans="1:38" ht="27.75" customHeight="1">
      <c r="A52" s="198">
        <v>41</v>
      </c>
      <c r="B52" s="121" t="s">
        <v>68</v>
      </c>
      <c r="C52" s="122">
        <v>2</v>
      </c>
      <c r="D52" s="116">
        <v>1</v>
      </c>
      <c r="E52" s="303">
        <v>30</v>
      </c>
      <c r="F52" s="30">
        <v>15</v>
      </c>
      <c r="G52" s="31">
        <v>15</v>
      </c>
      <c r="H52" s="32"/>
      <c r="I52" s="124"/>
      <c r="J52" s="124"/>
      <c r="K52" s="124"/>
      <c r="L52" s="124"/>
      <c r="M52" s="244"/>
      <c r="N52" s="124">
        <v>1</v>
      </c>
      <c r="O52" s="124">
        <v>1</v>
      </c>
      <c r="P52" s="124"/>
      <c r="Q52" s="124" t="s">
        <v>33</v>
      </c>
      <c r="R52" s="246">
        <v>2</v>
      </c>
      <c r="S52" s="127"/>
      <c r="T52" s="127"/>
      <c r="U52" s="127"/>
      <c r="V52" s="127"/>
      <c r="W52" s="244"/>
      <c r="X52" s="124"/>
      <c r="Y52" s="124"/>
      <c r="Z52" s="124"/>
      <c r="AA52" s="124"/>
      <c r="AB52" s="246"/>
      <c r="AC52" s="124"/>
      <c r="AD52" s="124"/>
      <c r="AE52" s="124"/>
      <c r="AF52" s="124"/>
      <c r="AG52" s="244"/>
      <c r="AH52" s="127"/>
      <c r="AI52" s="127"/>
      <c r="AJ52" s="127"/>
      <c r="AK52" s="124"/>
      <c r="AL52" s="246"/>
    </row>
    <row r="53" spans="1:38" ht="27.75" customHeight="1">
      <c r="A53" s="198">
        <v>42</v>
      </c>
      <c r="B53" s="121" t="s">
        <v>32</v>
      </c>
      <c r="C53" s="122">
        <v>4</v>
      </c>
      <c r="D53" s="116"/>
      <c r="E53" s="40">
        <v>60</v>
      </c>
      <c r="F53" s="30"/>
      <c r="G53" s="31">
        <v>60</v>
      </c>
      <c r="H53" s="32"/>
      <c r="I53" s="124"/>
      <c r="J53" s="124">
        <v>2</v>
      </c>
      <c r="K53" s="124"/>
      <c r="L53" s="124"/>
      <c r="M53" s="244">
        <v>2</v>
      </c>
      <c r="N53" s="124"/>
      <c r="O53" s="124">
        <v>1</v>
      </c>
      <c r="P53" s="124"/>
      <c r="Q53" s="124"/>
      <c r="R53" s="246">
        <v>1</v>
      </c>
      <c r="S53" s="127"/>
      <c r="T53" s="127">
        <v>1</v>
      </c>
      <c r="U53" s="127"/>
      <c r="V53" s="127"/>
      <c r="W53" s="244">
        <v>1</v>
      </c>
      <c r="X53" s="124"/>
      <c r="Y53" s="124"/>
      <c r="Z53" s="124"/>
      <c r="AA53" s="124"/>
      <c r="AB53" s="246"/>
      <c r="AC53" s="124"/>
      <c r="AD53" s="124"/>
      <c r="AE53" s="124"/>
      <c r="AF53" s="124"/>
      <c r="AG53" s="244"/>
      <c r="AH53" s="127"/>
      <c r="AI53" s="127"/>
      <c r="AJ53" s="127"/>
      <c r="AK53" s="124"/>
      <c r="AL53" s="246"/>
    </row>
    <row r="54" spans="1:38" ht="27.75" customHeight="1">
      <c r="A54" s="198">
        <v>43</v>
      </c>
      <c r="B54" s="121" t="s">
        <v>58</v>
      </c>
      <c r="C54" s="122">
        <v>1</v>
      </c>
      <c r="D54" s="116"/>
      <c r="E54" s="40">
        <v>15</v>
      </c>
      <c r="F54" s="30"/>
      <c r="G54" s="31">
        <v>15</v>
      </c>
      <c r="H54" s="32"/>
      <c r="I54" s="124"/>
      <c r="J54" s="124"/>
      <c r="K54" s="124"/>
      <c r="L54" s="124"/>
      <c r="M54" s="244"/>
      <c r="N54" s="124"/>
      <c r="O54" s="124"/>
      <c r="P54" s="124"/>
      <c r="Q54" s="124"/>
      <c r="R54" s="246"/>
      <c r="S54" s="79"/>
      <c r="T54" s="79"/>
      <c r="U54" s="79"/>
      <c r="V54" s="77"/>
      <c r="W54" s="248"/>
      <c r="X54" s="77"/>
      <c r="Y54" s="77"/>
      <c r="Z54" s="77"/>
      <c r="AA54" s="80"/>
      <c r="AB54" s="78"/>
      <c r="AC54" s="124"/>
      <c r="AD54" s="124"/>
      <c r="AE54" s="124"/>
      <c r="AF54" s="124"/>
      <c r="AG54" s="244"/>
      <c r="AH54" s="127"/>
      <c r="AI54" s="304">
        <v>1</v>
      </c>
      <c r="AJ54" s="127"/>
      <c r="AK54" s="124"/>
      <c r="AL54" s="246">
        <v>1</v>
      </c>
    </row>
    <row r="55" spans="1:38" ht="17.25" customHeight="1">
      <c r="A55" s="262" t="s">
        <v>64</v>
      </c>
      <c r="B55" s="263" t="s">
        <v>85</v>
      </c>
      <c r="C55" s="264">
        <f>SUM(C56:C66)</f>
        <v>23</v>
      </c>
      <c r="D55" s="265"/>
      <c r="E55" s="266">
        <f>SUM(E56:E66)</f>
        <v>330</v>
      </c>
      <c r="F55" s="267"/>
      <c r="G55" s="268"/>
      <c r="H55" s="269"/>
      <c r="I55" s="270"/>
      <c r="J55" s="270"/>
      <c r="K55" s="270"/>
      <c r="L55" s="270"/>
      <c r="M55" s="271"/>
      <c r="N55" s="270"/>
      <c r="O55" s="270"/>
      <c r="P55" s="270"/>
      <c r="Q55" s="270"/>
      <c r="R55" s="272"/>
      <c r="S55" s="273"/>
      <c r="T55" s="273"/>
      <c r="U55" s="273"/>
      <c r="V55" s="273"/>
      <c r="W55" s="274"/>
      <c r="X55" s="273"/>
      <c r="Y55" s="273"/>
      <c r="Z55" s="273"/>
      <c r="AA55" s="275"/>
      <c r="AB55" s="276"/>
      <c r="AC55" s="277"/>
      <c r="AD55" s="270"/>
      <c r="AE55" s="270"/>
      <c r="AF55" s="270"/>
      <c r="AG55" s="271"/>
      <c r="AH55" s="277"/>
      <c r="AI55" s="270"/>
      <c r="AJ55" s="270"/>
      <c r="AK55" s="270"/>
      <c r="AL55" s="272"/>
    </row>
    <row r="56" spans="1:38" ht="27.75" customHeight="1">
      <c r="A56" s="198">
        <v>44</v>
      </c>
      <c r="B56" s="138" t="s">
        <v>59</v>
      </c>
      <c r="C56" s="122">
        <v>2</v>
      </c>
      <c r="D56" s="116"/>
      <c r="E56" s="40">
        <v>15</v>
      </c>
      <c r="F56" s="41"/>
      <c r="G56" s="42">
        <v>15</v>
      </c>
      <c r="H56" s="43"/>
      <c r="I56" s="139"/>
      <c r="J56" s="139"/>
      <c r="K56" s="139"/>
      <c r="L56" s="139"/>
      <c r="M56" s="242"/>
      <c r="N56" s="139"/>
      <c r="O56" s="139"/>
      <c r="P56" s="139"/>
      <c r="Q56" s="139"/>
      <c r="R56" s="243"/>
      <c r="S56" s="140"/>
      <c r="T56" s="140">
        <v>1</v>
      </c>
      <c r="U56" s="140"/>
      <c r="V56" s="140"/>
      <c r="W56" s="242">
        <v>2</v>
      </c>
      <c r="X56" s="139"/>
      <c r="Y56" s="139"/>
      <c r="Z56" s="139"/>
      <c r="AA56" s="139"/>
      <c r="AB56" s="243"/>
      <c r="AC56" s="139"/>
      <c r="AD56" s="139"/>
      <c r="AE56" s="139"/>
      <c r="AF56" s="139"/>
      <c r="AG56" s="242"/>
      <c r="AH56" s="140"/>
      <c r="AI56" s="140"/>
      <c r="AJ56" s="140"/>
      <c r="AK56" s="139"/>
      <c r="AL56" s="243"/>
    </row>
    <row r="57" spans="1:38" ht="27.75" customHeight="1">
      <c r="A57" s="198">
        <v>45</v>
      </c>
      <c r="B57" s="207" t="s">
        <v>76</v>
      </c>
      <c r="C57" s="122">
        <v>2</v>
      </c>
      <c r="D57" s="116"/>
      <c r="E57" s="40">
        <v>30</v>
      </c>
      <c r="F57" s="41">
        <v>30</v>
      </c>
      <c r="G57" s="42"/>
      <c r="H57" s="29"/>
      <c r="I57" s="133"/>
      <c r="J57" s="133"/>
      <c r="K57" s="133"/>
      <c r="L57" s="133"/>
      <c r="M57" s="249"/>
      <c r="N57" s="133"/>
      <c r="O57" s="133"/>
      <c r="P57" s="133"/>
      <c r="Q57" s="133"/>
      <c r="R57" s="249"/>
      <c r="S57" s="142">
        <v>2</v>
      </c>
      <c r="T57" s="142"/>
      <c r="U57" s="142"/>
      <c r="V57" s="142"/>
      <c r="W57" s="249">
        <v>2</v>
      </c>
      <c r="X57" s="139"/>
      <c r="Y57" s="139"/>
      <c r="Z57" s="139"/>
      <c r="AA57" s="139"/>
      <c r="AB57" s="243"/>
      <c r="AC57" s="133"/>
      <c r="AD57" s="133"/>
      <c r="AE57" s="133"/>
      <c r="AF57" s="133"/>
      <c r="AG57" s="249"/>
      <c r="AH57" s="133"/>
      <c r="AI57" s="133"/>
      <c r="AJ57" s="133"/>
      <c r="AK57" s="133"/>
      <c r="AL57" s="249"/>
    </row>
    <row r="58" spans="1:38" ht="27.75" customHeight="1">
      <c r="A58" s="198">
        <v>46</v>
      </c>
      <c r="B58" s="207" t="s">
        <v>84</v>
      </c>
      <c r="C58" s="122">
        <v>1</v>
      </c>
      <c r="D58" s="116"/>
      <c r="E58" s="280">
        <v>15</v>
      </c>
      <c r="F58" s="41">
        <v>15</v>
      </c>
      <c r="G58" s="42"/>
      <c r="H58" s="42"/>
      <c r="I58" s="139"/>
      <c r="J58" s="139"/>
      <c r="K58" s="139"/>
      <c r="L58" s="139"/>
      <c r="M58" s="281"/>
      <c r="N58" s="139"/>
      <c r="O58" s="139"/>
      <c r="P58" s="139"/>
      <c r="Q58" s="139"/>
      <c r="R58" s="281"/>
      <c r="S58" s="140">
        <v>1</v>
      </c>
      <c r="T58" s="140"/>
      <c r="U58" s="140"/>
      <c r="V58" s="140"/>
      <c r="W58" s="281">
        <v>1</v>
      </c>
      <c r="X58" s="139"/>
      <c r="Y58" s="139"/>
      <c r="Z58" s="139"/>
      <c r="AA58" s="139"/>
      <c r="AB58" s="243"/>
      <c r="AC58" s="139"/>
      <c r="AD58" s="139"/>
      <c r="AE58" s="139"/>
      <c r="AF58" s="139"/>
      <c r="AG58" s="281"/>
      <c r="AH58" s="139"/>
      <c r="AI58" s="139"/>
      <c r="AJ58" s="139"/>
      <c r="AK58" s="139"/>
      <c r="AL58" s="249"/>
    </row>
    <row r="59" spans="1:38" ht="27.75" customHeight="1">
      <c r="A59" s="198">
        <v>47</v>
      </c>
      <c r="B59" s="207" t="s">
        <v>82</v>
      </c>
      <c r="C59" s="122">
        <v>2</v>
      </c>
      <c r="D59" s="116"/>
      <c r="E59" s="280">
        <v>45</v>
      </c>
      <c r="F59" s="41">
        <v>15</v>
      </c>
      <c r="G59" s="42">
        <v>30</v>
      </c>
      <c r="H59" s="42"/>
      <c r="I59" s="139"/>
      <c r="J59" s="139"/>
      <c r="K59" s="139"/>
      <c r="L59" s="139"/>
      <c r="M59" s="281"/>
      <c r="N59" s="139"/>
      <c r="O59" s="139"/>
      <c r="P59" s="139"/>
      <c r="Q59" s="139"/>
      <c r="R59" s="281"/>
      <c r="S59" s="140"/>
      <c r="T59" s="140"/>
      <c r="U59" s="140"/>
      <c r="V59" s="140"/>
      <c r="W59" s="281"/>
      <c r="X59" s="139">
        <v>1</v>
      </c>
      <c r="Y59" s="139">
        <v>2</v>
      </c>
      <c r="Z59" s="139"/>
      <c r="AA59" s="139"/>
      <c r="AB59" s="243">
        <v>2</v>
      </c>
      <c r="AC59" s="139"/>
      <c r="AD59" s="139"/>
      <c r="AE59" s="139"/>
      <c r="AF59" s="139"/>
      <c r="AG59" s="281"/>
      <c r="AH59" s="139"/>
      <c r="AI59" s="139"/>
      <c r="AJ59" s="139"/>
      <c r="AK59" s="139"/>
      <c r="AL59" s="249"/>
    </row>
    <row r="60" spans="1:38" ht="27.75" customHeight="1">
      <c r="A60" s="198">
        <v>48</v>
      </c>
      <c r="B60" s="207" t="s">
        <v>83</v>
      </c>
      <c r="C60" s="122">
        <v>2</v>
      </c>
      <c r="D60" s="116">
        <v>1</v>
      </c>
      <c r="E60" s="320">
        <v>30</v>
      </c>
      <c r="F60" s="41"/>
      <c r="G60" s="42">
        <v>30</v>
      </c>
      <c r="H60" s="43"/>
      <c r="I60" s="139"/>
      <c r="J60" s="139"/>
      <c r="K60" s="139"/>
      <c r="L60" s="139"/>
      <c r="M60" s="242"/>
      <c r="N60" s="139"/>
      <c r="O60" s="139"/>
      <c r="P60" s="139"/>
      <c r="Q60" s="139"/>
      <c r="R60" s="243"/>
      <c r="S60" s="140"/>
      <c r="T60" s="140"/>
      <c r="U60" s="140"/>
      <c r="V60" s="140"/>
      <c r="W60" s="242"/>
      <c r="X60" s="139"/>
      <c r="Y60" s="139"/>
      <c r="Z60" s="139"/>
      <c r="AA60" s="139"/>
      <c r="AB60" s="243"/>
      <c r="AC60" s="139"/>
      <c r="AD60" s="139">
        <v>2</v>
      </c>
      <c r="AE60" s="139"/>
      <c r="AF60" s="139"/>
      <c r="AG60" s="242">
        <v>2</v>
      </c>
      <c r="AH60" s="139"/>
      <c r="AI60" s="139"/>
      <c r="AJ60" s="139"/>
      <c r="AK60" s="139"/>
      <c r="AL60" s="249"/>
    </row>
    <row r="61" spans="1:38" ht="27.75" customHeight="1">
      <c r="A61" s="198">
        <v>49</v>
      </c>
      <c r="B61" s="207" t="s">
        <v>70</v>
      </c>
      <c r="C61" s="122">
        <v>2</v>
      </c>
      <c r="D61" s="116"/>
      <c r="E61" s="40">
        <v>45</v>
      </c>
      <c r="F61" s="41">
        <v>15</v>
      </c>
      <c r="G61" s="42">
        <v>30</v>
      </c>
      <c r="H61" s="29"/>
      <c r="I61" s="133"/>
      <c r="J61" s="133"/>
      <c r="K61" s="133"/>
      <c r="L61" s="133"/>
      <c r="M61" s="249"/>
      <c r="N61" s="133"/>
      <c r="O61" s="133"/>
      <c r="P61" s="133"/>
      <c r="Q61" s="133"/>
      <c r="R61" s="249"/>
      <c r="S61" s="142">
        <v>1</v>
      </c>
      <c r="T61" s="142">
        <v>2</v>
      </c>
      <c r="U61" s="142"/>
      <c r="V61" s="142" t="s">
        <v>33</v>
      </c>
      <c r="W61" s="249">
        <v>2</v>
      </c>
      <c r="X61" s="139"/>
      <c r="Y61" s="139"/>
      <c r="Z61" s="139"/>
      <c r="AA61" s="139"/>
      <c r="AB61" s="243"/>
      <c r="AC61" s="133"/>
      <c r="AD61" s="133"/>
      <c r="AE61" s="133"/>
      <c r="AF61" s="133"/>
      <c r="AG61" s="249"/>
      <c r="AH61" s="133"/>
      <c r="AI61" s="133"/>
      <c r="AJ61" s="133"/>
      <c r="AK61" s="133"/>
      <c r="AL61" s="249"/>
    </row>
    <row r="62" spans="1:38" ht="27.75" customHeight="1">
      <c r="A62" s="198">
        <v>50</v>
      </c>
      <c r="B62" s="207" t="s">
        <v>77</v>
      </c>
      <c r="C62" s="122">
        <v>7</v>
      </c>
      <c r="D62" s="116">
        <v>1</v>
      </c>
      <c r="E62" s="40">
        <v>75</v>
      </c>
      <c r="F62" s="41">
        <v>15</v>
      </c>
      <c r="G62" s="42">
        <v>60</v>
      </c>
      <c r="H62" s="29"/>
      <c r="I62" s="133"/>
      <c r="J62" s="133"/>
      <c r="K62" s="133"/>
      <c r="L62" s="133"/>
      <c r="M62" s="249"/>
      <c r="N62" s="133"/>
      <c r="O62" s="133"/>
      <c r="P62" s="133"/>
      <c r="Q62" s="133"/>
      <c r="R62" s="249"/>
      <c r="S62" s="142"/>
      <c r="T62" s="142"/>
      <c r="U62" s="142"/>
      <c r="V62" s="142"/>
      <c r="W62" s="249"/>
      <c r="X62" s="139">
        <v>1</v>
      </c>
      <c r="Y62" s="139">
        <v>2</v>
      </c>
      <c r="Z62" s="139"/>
      <c r="AA62" s="139"/>
      <c r="AB62" s="243">
        <v>4</v>
      </c>
      <c r="AC62" s="133"/>
      <c r="AD62" s="133">
        <v>2</v>
      </c>
      <c r="AE62" s="133"/>
      <c r="AF62" s="133" t="s">
        <v>33</v>
      </c>
      <c r="AG62" s="249">
        <v>3</v>
      </c>
      <c r="AH62" s="133"/>
      <c r="AI62" s="133"/>
      <c r="AJ62" s="133"/>
      <c r="AK62" s="133"/>
      <c r="AL62" s="249"/>
    </row>
    <row r="63" spans="1:38" ht="27.75" customHeight="1">
      <c r="A63" s="198">
        <v>51</v>
      </c>
      <c r="B63" s="207" t="s">
        <v>78</v>
      </c>
      <c r="C63" s="122">
        <v>2</v>
      </c>
      <c r="D63" s="116">
        <v>1</v>
      </c>
      <c r="E63" s="40">
        <v>30</v>
      </c>
      <c r="F63" s="41">
        <v>15</v>
      </c>
      <c r="G63" s="42">
        <v>15</v>
      </c>
      <c r="H63" s="29"/>
      <c r="I63" s="133"/>
      <c r="J63" s="133"/>
      <c r="K63" s="133"/>
      <c r="L63" s="133"/>
      <c r="M63" s="249"/>
      <c r="N63" s="133"/>
      <c r="O63" s="133"/>
      <c r="P63" s="133"/>
      <c r="Q63" s="133"/>
      <c r="R63" s="249"/>
      <c r="S63" s="142"/>
      <c r="T63" s="142"/>
      <c r="U63" s="142"/>
      <c r="V63" s="142"/>
      <c r="W63" s="249"/>
      <c r="X63" s="139"/>
      <c r="Y63" s="139"/>
      <c r="Z63" s="139"/>
      <c r="AA63" s="139"/>
      <c r="AB63" s="243"/>
      <c r="AC63" s="139">
        <v>1</v>
      </c>
      <c r="AD63" s="139">
        <v>1</v>
      </c>
      <c r="AE63" s="139"/>
      <c r="AF63" s="139"/>
      <c r="AG63" s="243">
        <v>2</v>
      </c>
      <c r="AH63" s="133"/>
      <c r="AI63" s="133"/>
      <c r="AJ63" s="133"/>
      <c r="AK63" s="133"/>
      <c r="AL63" s="249"/>
    </row>
    <row r="64" spans="1:38" ht="27.75" customHeight="1">
      <c r="A64" s="198">
        <v>52</v>
      </c>
      <c r="B64" s="207" t="s">
        <v>79</v>
      </c>
      <c r="C64" s="122">
        <v>1</v>
      </c>
      <c r="D64" s="116"/>
      <c r="E64" s="280">
        <v>15</v>
      </c>
      <c r="F64" s="41">
        <v>15</v>
      </c>
      <c r="G64" s="42"/>
      <c r="H64" s="42"/>
      <c r="I64" s="139"/>
      <c r="J64" s="139"/>
      <c r="K64" s="139"/>
      <c r="L64" s="139"/>
      <c r="M64" s="281"/>
      <c r="N64" s="139"/>
      <c r="O64" s="139"/>
      <c r="P64" s="139"/>
      <c r="Q64" s="139"/>
      <c r="R64" s="281"/>
      <c r="S64" s="140"/>
      <c r="T64" s="140"/>
      <c r="U64" s="140"/>
      <c r="V64" s="140"/>
      <c r="W64" s="281"/>
      <c r="X64" s="139"/>
      <c r="Y64" s="139"/>
      <c r="Z64" s="139"/>
      <c r="AA64" s="139"/>
      <c r="AB64" s="243"/>
      <c r="AC64" s="139"/>
      <c r="AD64" s="139"/>
      <c r="AE64" s="139"/>
      <c r="AF64" s="139"/>
      <c r="AG64" s="281"/>
      <c r="AH64" s="139">
        <v>1</v>
      </c>
      <c r="AI64" s="139"/>
      <c r="AJ64" s="139"/>
      <c r="AK64" s="139"/>
      <c r="AL64" s="281">
        <v>1</v>
      </c>
    </row>
    <row r="65" spans="1:38" ht="27.75" customHeight="1">
      <c r="A65" s="198">
        <v>53</v>
      </c>
      <c r="B65" s="207" t="s">
        <v>80</v>
      </c>
      <c r="C65" s="122">
        <v>1</v>
      </c>
      <c r="D65" s="116"/>
      <c r="E65" s="280">
        <v>15</v>
      </c>
      <c r="F65" s="41">
        <v>15</v>
      </c>
      <c r="G65" s="42"/>
      <c r="H65" s="42"/>
      <c r="I65" s="139"/>
      <c r="J65" s="139"/>
      <c r="K65" s="139"/>
      <c r="L65" s="139"/>
      <c r="M65" s="281"/>
      <c r="N65" s="139"/>
      <c r="O65" s="139"/>
      <c r="P65" s="139"/>
      <c r="Q65" s="139"/>
      <c r="R65" s="281"/>
      <c r="S65" s="140"/>
      <c r="T65" s="140"/>
      <c r="U65" s="140"/>
      <c r="V65" s="140"/>
      <c r="W65" s="281"/>
      <c r="X65" s="139"/>
      <c r="Y65" s="139"/>
      <c r="Z65" s="139"/>
      <c r="AA65" s="139"/>
      <c r="AB65" s="243"/>
      <c r="AC65" s="139"/>
      <c r="AD65" s="139"/>
      <c r="AE65" s="139"/>
      <c r="AF65" s="139"/>
      <c r="AG65" s="281"/>
      <c r="AH65" s="139">
        <v>1</v>
      </c>
      <c r="AI65" s="139"/>
      <c r="AJ65" s="139"/>
      <c r="AK65" s="139"/>
      <c r="AL65" s="281">
        <v>1</v>
      </c>
    </row>
    <row r="66" spans="1:38" ht="27.75" customHeight="1">
      <c r="A66" s="198">
        <v>54</v>
      </c>
      <c r="B66" s="207" t="s">
        <v>81</v>
      </c>
      <c r="C66" s="122">
        <v>1</v>
      </c>
      <c r="D66" s="116"/>
      <c r="E66" s="320">
        <v>15</v>
      </c>
      <c r="F66" s="41">
        <v>15</v>
      </c>
      <c r="G66" s="42"/>
      <c r="H66" s="43"/>
      <c r="I66" s="139"/>
      <c r="J66" s="139"/>
      <c r="K66" s="139"/>
      <c r="L66" s="139"/>
      <c r="M66" s="242"/>
      <c r="N66" s="139"/>
      <c r="O66" s="139"/>
      <c r="P66" s="139"/>
      <c r="Q66" s="139"/>
      <c r="R66" s="243"/>
      <c r="S66" s="140"/>
      <c r="T66" s="140"/>
      <c r="U66" s="140"/>
      <c r="V66" s="140"/>
      <c r="W66" s="242"/>
      <c r="X66" s="139"/>
      <c r="Y66" s="139"/>
      <c r="Z66" s="139"/>
      <c r="AA66" s="139"/>
      <c r="AB66" s="243"/>
      <c r="AC66" s="139">
        <v>1</v>
      </c>
      <c r="AD66" s="139"/>
      <c r="AE66" s="139"/>
      <c r="AF66" s="139"/>
      <c r="AG66" s="242">
        <v>1</v>
      </c>
      <c r="AH66" s="139"/>
      <c r="AI66" s="139"/>
      <c r="AJ66" s="139"/>
      <c r="AK66" s="139"/>
      <c r="AL66" s="243"/>
    </row>
    <row r="67" spans="1:38" ht="27.75" customHeight="1">
      <c r="A67" s="210" t="s">
        <v>33</v>
      </c>
      <c r="B67" s="224" t="s">
        <v>74</v>
      </c>
      <c r="C67" s="256">
        <v>16</v>
      </c>
      <c r="D67" s="211"/>
      <c r="E67" s="212">
        <v>180</v>
      </c>
      <c r="F67" s="213"/>
      <c r="G67" s="214"/>
      <c r="H67" s="215">
        <v>180</v>
      </c>
      <c r="I67" s="216"/>
      <c r="J67" s="216"/>
      <c r="K67" s="216"/>
      <c r="L67" s="216"/>
      <c r="M67" s="217"/>
      <c r="N67" s="216"/>
      <c r="O67" s="216"/>
      <c r="P67" s="216"/>
      <c r="Q67" s="216"/>
      <c r="R67" s="218"/>
      <c r="S67" s="216"/>
      <c r="T67" s="216"/>
      <c r="U67" s="216">
        <v>4</v>
      </c>
      <c r="V67" s="216"/>
      <c r="W67" s="217">
        <v>4</v>
      </c>
      <c r="X67" s="216"/>
      <c r="Y67" s="216"/>
      <c r="Z67" s="216">
        <v>4</v>
      </c>
      <c r="AA67" s="216"/>
      <c r="AB67" s="218">
        <v>5</v>
      </c>
      <c r="AC67" s="219"/>
      <c r="AD67" s="220"/>
      <c r="AE67" s="220">
        <v>4</v>
      </c>
      <c r="AF67" s="220"/>
      <c r="AG67" s="221">
        <v>7</v>
      </c>
      <c r="AH67" s="222"/>
      <c r="AI67" s="220"/>
      <c r="AJ67" s="220"/>
      <c r="AK67" s="220"/>
      <c r="AL67" s="223"/>
    </row>
    <row r="68" spans="1:38" ht="27.75" customHeight="1">
      <c r="A68" s="225" t="s">
        <v>75</v>
      </c>
      <c r="B68" s="226" t="s">
        <v>90</v>
      </c>
      <c r="C68" s="283">
        <v>7</v>
      </c>
      <c r="D68" s="284"/>
      <c r="E68" s="227">
        <v>60</v>
      </c>
      <c r="F68" s="284"/>
      <c r="G68" s="214"/>
      <c r="H68" s="214">
        <v>60</v>
      </c>
      <c r="I68" s="285"/>
      <c r="J68" s="216"/>
      <c r="K68" s="216"/>
      <c r="L68" s="216"/>
      <c r="M68" s="217"/>
      <c r="N68" s="228"/>
      <c r="O68" s="216"/>
      <c r="P68" s="216"/>
      <c r="Q68" s="216"/>
      <c r="R68" s="216"/>
      <c r="S68" s="228"/>
      <c r="T68" s="216"/>
      <c r="U68" s="216"/>
      <c r="V68" s="216"/>
      <c r="W68" s="217"/>
      <c r="X68" s="228"/>
      <c r="Y68" s="216"/>
      <c r="Z68" s="216"/>
      <c r="AA68" s="216"/>
      <c r="AB68" s="216"/>
      <c r="AC68" s="219"/>
      <c r="AD68" s="220"/>
      <c r="AE68" s="220"/>
      <c r="AF68" s="220"/>
      <c r="AG68" s="221"/>
      <c r="AH68" s="229"/>
      <c r="AI68" s="220"/>
      <c r="AJ68" s="220">
        <v>4</v>
      </c>
      <c r="AK68" s="220"/>
      <c r="AL68" s="223">
        <v>7</v>
      </c>
    </row>
    <row r="69" spans="1:38" ht="27.75" customHeight="1" thickBot="1">
      <c r="A69" s="197"/>
      <c r="B69" s="157"/>
      <c r="C69" s="122"/>
      <c r="D69" s="158"/>
      <c r="E69" s="111"/>
      <c r="F69" s="74"/>
      <c r="G69" s="71"/>
      <c r="H69" s="38"/>
      <c r="I69" s="132"/>
      <c r="J69" s="133"/>
      <c r="K69" s="133"/>
      <c r="L69" s="133"/>
      <c r="M69" s="125"/>
      <c r="N69" s="137"/>
      <c r="O69" s="133"/>
      <c r="P69" s="133"/>
      <c r="Q69" s="133"/>
      <c r="R69" s="154"/>
      <c r="S69" s="132"/>
      <c r="T69" s="133"/>
      <c r="U69" s="133"/>
      <c r="V69" s="133"/>
      <c r="W69" s="125"/>
      <c r="X69" s="137"/>
      <c r="Y69" s="133"/>
      <c r="Z69" s="133"/>
      <c r="AA69" s="133"/>
      <c r="AB69" s="154"/>
      <c r="AC69" s="132"/>
      <c r="AD69" s="133"/>
      <c r="AE69" s="133"/>
      <c r="AF69" s="133"/>
      <c r="AG69" s="125"/>
      <c r="AH69" s="137"/>
      <c r="AI69" s="133"/>
      <c r="AJ69" s="133"/>
      <c r="AK69" s="133"/>
      <c r="AL69" s="126"/>
    </row>
    <row r="70" spans="1:38" ht="15" customHeight="1" thickBot="1">
      <c r="A70" s="118"/>
      <c r="B70" s="49" t="s">
        <v>46</v>
      </c>
      <c r="C70" s="11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82"/>
    </row>
    <row r="71" spans="1:38" ht="23.25" customHeight="1" thickBot="1">
      <c r="A71" s="129"/>
      <c r="B71" s="50"/>
      <c r="C71" s="27">
        <f>SUM(C9+C15+C28+C55+C67+C68)</f>
        <v>182</v>
      </c>
      <c r="D71" s="82">
        <f>SUM(D10:D70)</f>
        <v>21</v>
      </c>
      <c r="E71" s="51">
        <f>(E9+E15+E28+E55+E67+E68)</f>
        <v>2370</v>
      </c>
      <c r="F71" s="305">
        <f aca="true" t="shared" si="0" ref="F71:K71">SUM(F10:F69)</f>
        <v>735</v>
      </c>
      <c r="G71" s="52">
        <f t="shared" si="0"/>
        <v>1335</v>
      </c>
      <c r="H71" s="33">
        <f t="shared" si="0"/>
        <v>300</v>
      </c>
      <c r="I71" s="53">
        <f t="shared" si="0"/>
        <v>13</v>
      </c>
      <c r="J71" s="54">
        <f t="shared" si="0"/>
        <v>19</v>
      </c>
      <c r="K71" s="54">
        <f t="shared" si="0"/>
        <v>0</v>
      </c>
      <c r="L71" s="54">
        <f>SUM(L16:L69)</f>
        <v>0</v>
      </c>
      <c r="M71" s="75">
        <f>SUM(M10:M68)</f>
        <v>29</v>
      </c>
      <c r="N71" s="53">
        <f>SUM(N10:N69)</f>
        <v>13</v>
      </c>
      <c r="O71" s="54">
        <f>SUM(O10:O69)</f>
        <v>21</v>
      </c>
      <c r="P71" s="54">
        <f>SUM(P10:P69)</f>
        <v>0</v>
      </c>
      <c r="Q71" s="54">
        <f>SUM(Q16:Q69)</f>
        <v>0</v>
      </c>
      <c r="R71" s="75">
        <f>SUM(R10:R68)</f>
        <v>33</v>
      </c>
      <c r="S71" s="53">
        <f>SUM(S10:S69)</f>
        <v>10</v>
      </c>
      <c r="T71" s="54">
        <f>SUM(T10:T69)</f>
        <v>16</v>
      </c>
      <c r="U71" s="54">
        <f>SUM(U10:U69)</f>
        <v>4</v>
      </c>
      <c r="V71" s="54">
        <f>SUM(V16:V69)</f>
        <v>0</v>
      </c>
      <c r="W71" s="75">
        <f>SUM(W10:W68)</f>
        <v>30</v>
      </c>
      <c r="X71" s="53">
        <f>SUM(X10:X69)</f>
        <v>4</v>
      </c>
      <c r="Y71" s="54">
        <f>SUM(Y10:Y69)</f>
        <v>17</v>
      </c>
      <c r="Z71" s="54">
        <f>SUM(Z10:Z69)</f>
        <v>5</v>
      </c>
      <c r="AA71" s="54">
        <f>SUM(AA16:AA69)</f>
        <v>0</v>
      </c>
      <c r="AB71" s="75">
        <f>SUM(AB10:AB69)</f>
        <v>30</v>
      </c>
      <c r="AC71" s="53">
        <f>SUM(AC10:AC69)</f>
        <v>4</v>
      </c>
      <c r="AD71" s="54">
        <f>SUM(AD10:AD69)</f>
        <v>11</v>
      </c>
      <c r="AE71" s="54">
        <f>SUM(AE10:AE69)</f>
        <v>5</v>
      </c>
      <c r="AF71" s="54">
        <f>SUM(AF16:AF69)</f>
        <v>0</v>
      </c>
      <c r="AG71" s="75">
        <f>SUM(AG10:AG69)</f>
        <v>30</v>
      </c>
      <c r="AH71" s="53">
        <f>SUM(AH10:AH69)</f>
        <v>7</v>
      </c>
      <c r="AI71" s="54">
        <f>SUM(AI10:AI69)</f>
        <v>6</v>
      </c>
      <c r="AJ71" s="54">
        <f>SUM(AJ10:AJ69)</f>
        <v>6</v>
      </c>
      <c r="AK71" s="54">
        <f>SUM(AK16:AK69)</f>
        <v>0</v>
      </c>
      <c r="AL71" s="83">
        <f>SUM(AL10:AL69)</f>
        <v>30</v>
      </c>
    </row>
    <row r="72" spans="1:38" ht="17.25" customHeight="1" thickBot="1">
      <c r="A72" s="174"/>
      <c r="B72" s="55" t="s">
        <v>34</v>
      </c>
      <c r="C72" s="55"/>
      <c r="D72" s="56"/>
      <c r="E72" s="57"/>
      <c r="F72" s="56">
        <f>SUM(F71+G71+H71)</f>
        <v>2370</v>
      </c>
      <c r="G72" s="56"/>
      <c r="H72" s="58"/>
      <c r="I72" s="72"/>
      <c r="J72" s="60"/>
      <c r="K72" s="61">
        <f>SUM(I71:L71)</f>
        <v>32</v>
      </c>
      <c r="L72" s="60"/>
      <c r="M72" s="65"/>
      <c r="N72" s="59"/>
      <c r="O72" s="59"/>
      <c r="P72" s="73">
        <f>SUM(N71:Q71)</f>
        <v>34</v>
      </c>
      <c r="Q72" s="60"/>
      <c r="R72" s="68"/>
      <c r="S72" s="59"/>
      <c r="T72" s="60"/>
      <c r="U72" s="61">
        <f>SUM(S71:V71)</f>
        <v>30</v>
      </c>
      <c r="V72" s="60"/>
      <c r="W72" s="62"/>
      <c r="X72" s="63"/>
      <c r="Y72" s="60"/>
      <c r="Z72" s="61">
        <f>SUM(X71:AA71)</f>
        <v>26</v>
      </c>
      <c r="AA72" s="60"/>
      <c r="AB72" s="64"/>
      <c r="AC72" s="63"/>
      <c r="AD72" s="60"/>
      <c r="AE72" s="61">
        <f>SUM(AC71:AF71)</f>
        <v>20</v>
      </c>
      <c r="AF72" s="60"/>
      <c r="AG72" s="65"/>
      <c r="AH72" s="59"/>
      <c r="AI72" s="66"/>
      <c r="AJ72" s="67">
        <f>SUM(AH71:AK71)</f>
        <v>19</v>
      </c>
      <c r="AK72" s="60"/>
      <c r="AL72" s="68"/>
    </row>
    <row r="73" spans="1:38" ht="18" customHeight="1" thickTop="1">
      <c r="A73" s="175"/>
      <c r="B73" s="69"/>
      <c r="C73" s="14"/>
      <c r="D73" s="84"/>
      <c r="E73" s="85"/>
      <c r="F73" s="86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162" t="s">
        <v>35</v>
      </c>
      <c r="T73" s="163"/>
      <c r="U73" s="163"/>
      <c r="V73" s="163"/>
      <c r="W73" s="163"/>
      <c r="X73" s="163"/>
      <c r="Y73" s="164"/>
      <c r="Z73" s="87" t="s">
        <v>91</v>
      </c>
      <c r="AA73" s="88"/>
      <c r="AB73" s="88"/>
      <c r="AC73" s="88"/>
      <c r="AD73" s="88"/>
      <c r="AE73" s="88"/>
      <c r="AF73" s="89"/>
      <c r="AG73" s="88"/>
      <c r="AH73" s="89"/>
      <c r="AI73" s="91"/>
      <c r="AJ73" s="89"/>
      <c r="AK73" s="89"/>
      <c r="AL73" s="92"/>
    </row>
    <row r="74" spans="1:38" ht="19.5" customHeight="1" thickBot="1">
      <c r="A74" s="172"/>
      <c r="B74" s="69"/>
      <c r="C74" s="14"/>
      <c r="D74" s="93"/>
      <c r="E74" s="94"/>
      <c r="F74" s="95"/>
      <c r="G74" s="96"/>
      <c r="H74" s="94"/>
      <c r="I74" s="94"/>
      <c r="J74" s="97"/>
      <c r="K74" s="98"/>
      <c r="L74" s="99"/>
      <c r="M74" s="99"/>
      <c r="N74" s="99"/>
      <c r="O74" s="99"/>
      <c r="P74" s="99"/>
      <c r="Q74" s="99"/>
      <c r="R74" s="99"/>
      <c r="S74" s="165"/>
      <c r="T74" s="102" t="s">
        <v>93</v>
      </c>
      <c r="U74" s="102"/>
      <c r="V74" s="102"/>
      <c r="W74" s="102"/>
      <c r="X74" s="88"/>
      <c r="Y74" s="90"/>
      <c r="Z74" s="87"/>
      <c r="AA74" s="88"/>
      <c r="AB74" s="88"/>
      <c r="AC74" s="88"/>
      <c r="AD74" s="88"/>
      <c r="AE74" s="88"/>
      <c r="AF74" s="88"/>
      <c r="AG74" s="88"/>
      <c r="AH74" s="89"/>
      <c r="AI74" s="89"/>
      <c r="AJ74" s="89"/>
      <c r="AK74" s="89"/>
      <c r="AL74" s="92"/>
    </row>
    <row r="75" spans="1:38" ht="17.25" customHeight="1">
      <c r="A75" s="172"/>
      <c r="B75" s="69"/>
      <c r="C75" s="14"/>
      <c r="D75" s="286"/>
      <c r="E75" s="287"/>
      <c r="F75" s="288"/>
      <c r="G75" s="289"/>
      <c r="H75" s="287"/>
      <c r="I75" s="287"/>
      <c r="J75" s="290"/>
      <c r="K75" s="289"/>
      <c r="L75" s="287"/>
      <c r="M75" s="287"/>
      <c r="N75" s="287"/>
      <c r="O75" s="287"/>
      <c r="P75" s="287"/>
      <c r="Q75" s="287"/>
      <c r="R75" s="291"/>
      <c r="S75" s="101"/>
      <c r="T75" s="102"/>
      <c r="U75" s="102"/>
      <c r="V75" s="102"/>
      <c r="W75" s="102"/>
      <c r="X75" s="88"/>
      <c r="Y75" s="90"/>
      <c r="Z75" s="87" t="s">
        <v>92</v>
      </c>
      <c r="AA75" s="88"/>
      <c r="AB75" s="88"/>
      <c r="AC75" s="88"/>
      <c r="AD75" s="88"/>
      <c r="AE75" s="88"/>
      <c r="AF75" s="88"/>
      <c r="AG75" s="88"/>
      <c r="AH75" s="89"/>
      <c r="AI75" s="89"/>
      <c r="AJ75" s="89"/>
      <c r="AK75" s="89"/>
      <c r="AL75" s="92"/>
    </row>
    <row r="76" spans="1:38" ht="17.25" customHeight="1">
      <c r="A76" s="172"/>
      <c r="B76" s="69"/>
      <c r="C76" s="14"/>
      <c r="D76" s="286"/>
      <c r="E76" s="292"/>
      <c r="F76" s="288"/>
      <c r="G76" s="289"/>
      <c r="H76" s="292"/>
      <c r="I76" s="292"/>
      <c r="J76" s="293"/>
      <c r="K76" s="289"/>
      <c r="L76" s="292"/>
      <c r="M76" s="292"/>
      <c r="N76" s="292"/>
      <c r="O76" s="292"/>
      <c r="P76" s="292"/>
      <c r="Q76" s="292"/>
      <c r="R76" s="294"/>
      <c r="S76" s="166"/>
      <c r="T76" s="167"/>
      <c r="U76" s="167"/>
      <c r="V76" s="167"/>
      <c r="W76" s="167"/>
      <c r="X76" s="85"/>
      <c r="Y76" s="168"/>
      <c r="Z76" s="87"/>
      <c r="AA76" s="88"/>
      <c r="AB76" s="88"/>
      <c r="AC76" s="88"/>
      <c r="AD76" s="88"/>
      <c r="AE76" s="88"/>
      <c r="AF76" s="88"/>
      <c r="AG76" s="88"/>
      <c r="AH76" s="89"/>
      <c r="AI76" s="89"/>
      <c r="AJ76" s="89"/>
      <c r="AK76" s="89"/>
      <c r="AL76" s="92"/>
    </row>
    <row r="77" spans="1:38" ht="18.75" customHeight="1">
      <c r="A77" s="176"/>
      <c r="B77" s="69"/>
      <c r="C77" s="14"/>
      <c r="D77" s="295"/>
      <c r="E77" s="292"/>
      <c r="F77" s="288"/>
      <c r="G77" s="289"/>
      <c r="H77" s="292"/>
      <c r="I77" s="292"/>
      <c r="J77" s="293"/>
      <c r="K77" s="289"/>
      <c r="L77" s="292"/>
      <c r="M77" s="292"/>
      <c r="N77" s="292"/>
      <c r="O77" s="292"/>
      <c r="P77" s="292"/>
      <c r="Q77" s="292"/>
      <c r="R77" s="292"/>
      <c r="S77" s="103" t="s">
        <v>36</v>
      </c>
      <c r="T77" s="104"/>
      <c r="U77" s="104"/>
      <c r="V77" s="104"/>
      <c r="W77" s="104"/>
      <c r="X77" s="104"/>
      <c r="Y77" s="105"/>
      <c r="Z77" s="103"/>
      <c r="AA77" s="104"/>
      <c r="AB77" s="104"/>
      <c r="AC77" s="104"/>
      <c r="AD77" s="104"/>
      <c r="AE77" s="104"/>
      <c r="AF77" s="104"/>
      <c r="AG77" s="104"/>
      <c r="AH77" s="100"/>
      <c r="AI77" s="100"/>
      <c r="AJ77" s="100"/>
      <c r="AK77" s="100"/>
      <c r="AL77" s="106"/>
    </row>
    <row r="78" spans="1:38" ht="18.75" customHeight="1">
      <c r="A78" s="176"/>
      <c r="B78" s="69"/>
      <c r="C78" s="14"/>
      <c r="D78" s="295"/>
      <c r="E78" s="292"/>
      <c r="F78" s="293"/>
      <c r="G78" s="289"/>
      <c r="H78" s="292"/>
      <c r="I78" s="292"/>
      <c r="J78" s="293"/>
      <c r="K78" s="289"/>
      <c r="L78" s="292"/>
      <c r="M78" s="292"/>
      <c r="N78" s="292"/>
      <c r="O78" s="292"/>
      <c r="P78" s="292"/>
      <c r="Q78" s="292"/>
      <c r="R78" s="292"/>
      <c r="S78" s="103"/>
      <c r="T78" s="104"/>
      <c r="U78" s="104"/>
      <c r="V78" s="104"/>
      <c r="W78" s="104"/>
      <c r="X78" s="104"/>
      <c r="Y78" s="105"/>
      <c r="Z78" s="103"/>
      <c r="AA78" s="104"/>
      <c r="AB78" s="104"/>
      <c r="AC78" s="104"/>
      <c r="AD78" s="104"/>
      <c r="AE78" s="104"/>
      <c r="AF78" s="104"/>
      <c r="AG78" s="104"/>
      <c r="AH78" s="100"/>
      <c r="AI78" s="100"/>
      <c r="AJ78" s="100"/>
      <c r="AK78" s="100"/>
      <c r="AL78" s="106"/>
    </row>
    <row r="79" spans="1:38" ht="18.75" customHeight="1" thickBot="1">
      <c r="A79" s="177"/>
      <c r="B79" s="70"/>
      <c r="C79" s="115"/>
      <c r="D79" s="296"/>
      <c r="E79" s="297"/>
      <c r="F79" s="298"/>
      <c r="G79" s="297"/>
      <c r="H79" s="297"/>
      <c r="I79" s="297"/>
      <c r="J79" s="299"/>
      <c r="K79" s="300"/>
      <c r="L79" s="297"/>
      <c r="M79" s="297"/>
      <c r="N79" s="297"/>
      <c r="O79" s="297"/>
      <c r="P79" s="297"/>
      <c r="Q79" s="297"/>
      <c r="R79" s="297"/>
      <c r="S79" s="107"/>
      <c r="T79" s="108"/>
      <c r="U79" s="108"/>
      <c r="V79" s="108"/>
      <c r="W79" s="108"/>
      <c r="X79" s="108"/>
      <c r="Y79" s="109"/>
      <c r="Z79" s="107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10"/>
    </row>
    <row r="80" ht="27.75" customHeight="1" thickTop="1">
      <c r="A80" s="178"/>
    </row>
    <row r="81" spans="1:38" ht="27.75" customHeight="1">
      <c r="A81" s="178"/>
      <c r="B81" s="159"/>
      <c r="C81" s="160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</row>
    <row r="82" spans="1:38" ht="27.75" customHeight="1">
      <c r="A82" s="179"/>
      <c r="B82" s="159"/>
      <c r="C82" s="160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</row>
    <row r="83" spans="1:38" ht="27.75" customHeight="1">
      <c r="A83" s="179"/>
      <c r="B83" s="159"/>
      <c r="C83" s="160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</row>
    <row r="84" spans="1:38" ht="27.75" customHeight="1">
      <c r="A84" s="179"/>
      <c r="B84" s="159"/>
      <c r="C84" s="160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</row>
    <row r="85" spans="1:38" ht="12.75">
      <c r="A85" s="179"/>
      <c r="B85" s="159"/>
      <c r="C85" s="160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</row>
    <row r="86" spans="1:38" ht="12.75">
      <c r="A86" s="179"/>
      <c r="B86" s="159"/>
      <c r="C86" s="160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</row>
    <row r="87" spans="1:38" ht="12.75">
      <c r="A87" s="179"/>
      <c r="B87" s="159"/>
      <c r="C87" s="160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</row>
    <row r="88" spans="1:38" ht="12.75">
      <c r="A88" s="179"/>
      <c r="B88" s="159"/>
      <c r="C88" s="160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</row>
    <row r="89" spans="1:38" ht="12.75">
      <c r="A89" s="179"/>
      <c r="B89" s="159"/>
      <c r="C89" s="160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</row>
    <row r="90" spans="1:38" ht="12.75">
      <c r="A90" s="179"/>
      <c r="B90" s="159"/>
      <c r="C90" s="160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</row>
    <row r="91" spans="1:38" ht="12.75">
      <c r="A91" s="179"/>
      <c r="B91" s="159"/>
      <c r="C91" s="160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</row>
    <row r="92" spans="1:38" ht="12.75">
      <c r="A92" s="179"/>
      <c r="B92" s="159"/>
      <c r="C92" s="160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</row>
    <row r="93" spans="1:38" ht="12.75">
      <c r="A93" s="179"/>
      <c r="B93" s="159"/>
      <c r="C93" s="160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</row>
    <row r="94" spans="1:38" ht="12.75">
      <c r="A94" s="179"/>
      <c r="B94" s="159"/>
      <c r="C94" s="160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</row>
    <row r="95" spans="1:38" ht="12.75">
      <c r="A95" s="179"/>
      <c r="B95" s="159"/>
      <c r="C95" s="160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</row>
    <row r="96" spans="1:38" ht="12.75">
      <c r="A96" s="179"/>
      <c r="B96" s="159"/>
      <c r="C96" s="160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</row>
    <row r="97" spans="1:38" ht="12.75">
      <c r="A97" s="179"/>
      <c r="B97" s="159"/>
      <c r="C97" s="160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</row>
    <row r="98" spans="1:38" ht="12.75">
      <c r="A98" s="179"/>
      <c r="B98" s="159"/>
      <c r="C98" s="160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</row>
    <row r="99" spans="1:38" ht="12.75">
      <c r="A99" s="179"/>
      <c r="B99" s="159"/>
      <c r="C99" s="160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</row>
    <row r="100" spans="1:38" ht="12.75">
      <c r="A100" s="179"/>
      <c r="B100" s="159"/>
      <c r="C100" s="16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</row>
    <row r="101" spans="1:38" ht="12.75">
      <c r="A101" s="179"/>
      <c r="B101" s="159"/>
      <c r="C101" s="160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</row>
    <row r="102" spans="1:38" ht="12.75">
      <c r="A102" s="179"/>
      <c r="B102" s="159"/>
      <c r="C102" s="160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</row>
    <row r="103" spans="1:38" ht="12.75">
      <c r="A103" s="179"/>
      <c r="B103" s="159"/>
      <c r="C103" s="160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</row>
    <row r="104" spans="1:38" ht="12.75">
      <c r="A104" s="179"/>
      <c r="B104" s="159"/>
      <c r="C104" s="160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</row>
    <row r="105" spans="1:38" ht="12.75">
      <c r="A105" s="179"/>
      <c r="B105" s="159"/>
      <c r="C105" s="160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</row>
    <row r="106" spans="1:38" ht="12.75">
      <c r="A106" s="179"/>
      <c r="B106" s="159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</row>
    <row r="107" spans="1:38" ht="12.75">
      <c r="A107" s="179"/>
      <c r="B107" s="159"/>
      <c r="C107" s="160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</row>
    <row r="108" spans="1:38" ht="12.75">
      <c r="A108" s="179"/>
      <c r="B108" s="159"/>
      <c r="C108" s="160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</row>
    <row r="109" spans="1:38" ht="12.75">
      <c r="A109" s="179"/>
      <c r="B109" s="159"/>
      <c r="C109" s="160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</row>
    <row r="110" spans="1:38" ht="12.75">
      <c r="A110" s="179"/>
      <c r="B110" s="159"/>
      <c r="C110" s="160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</row>
    <row r="111" spans="1:38" ht="12.75">
      <c r="A111" s="179"/>
      <c r="B111" s="159"/>
      <c r="C111" s="160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</row>
    <row r="112" spans="1:38" ht="12.75">
      <c r="A112" s="179"/>
      <c r="B112" s="159"/>
      <c r="C112" s="160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</row>
    <row r="113" spans="1:38" ht="12.75">
      <c r="A113" s="179"/>
      <c r="B113" s="159"/>
      <c r="C113" s="160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</row>
    <row r="114" spans="1:38" ht="12.75">
      <c r="A114" s="179"/>
      <c r="B114" s="159"/>
      <c r="C114" s="160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</row>
    <row r="115" spans="1:38" ht="12.75">
      <c r="A115" s="179"/>
      <c r="B115" s="159"/>
      <c r="C115" s="160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</row>
    <row r="116" spans="1:38" ht="12.75">
      <c r="A116" s="179"/>
      <c r="B116" s="159"/>
      <c r="C116" s="160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</row>
    <row r="117" spans="1:38" ht="12.75">
      <c r="A117" s="179"/>
      <c r="B117" s="159"/>
      <c r="C117" s="160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</row>
    <row r="118" spans="1:38" ht="12.75">
      <c r="A118" s="179"/>
      <c r="B118" s="159"/>
      <c r="C118" s="160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</row>
    <row r="119" spans="1:38" ht="12.75">
      <c r="A119" s="179"/>
      <c r="B119" s="159"/>
      <c r="C119" s="160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</row>
    <row r="120" spans="1:38" ht="12.75">
      <c r="A120" s="179"/>
      <c r="B120" s="159"/>
      <c r="C120" s="160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</row>
    <row r="121" spans="1:38" ht="12.75">
      <c r="A121" s="179"/>
      <c r="B121" s="159"/>
      <c r="C121" s="160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</row>
    <row r="122" spans="1:38" ht="12.75">
      <c r="A122" s="179"/>
      <c r="B122" s="159"/>
      <c r="C122" s="160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</row>
    <row r="123" spans="1:38" ht="12.75">
      <c r="A123" s="179"/>
      <c r="B123" s="159"/>
      <c r="C123" s="160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</row>
    <row r="124" spans="1:38" ht="12.75">
      <c r="A124" s="179"/>
      <c r="B124" s="159"/>
      <c r="C124" s="160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</row>
    <row r="125" spans="1:38" ht="12.75">
      <c r="A125" s="179"/>
      <c r="B125" s="159"/>
      <c r="C125" s="160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</row>
    <row r="126" spans="1:38" ht="12.75">
      <c r="A126" s="179"/>
      <c r="B126" s="159"/>
      <c r="C126" s="160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</row>
    <row r="127" spans="1:38" ht="12.75">
      <c r="A127" s="179"/>
      <c r="B127" s="159"/>
      <c r="C127" s="160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</row>
    <row r="128" spans="1:38" ht="12.75">
      <c r="A128" s="179"/>
      <c r="B128" s="159"/>
      <c r="C128" s="160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</row>
    <row r="129" spans="1:38" ht="12.75">
      <c r="A129" s="179"/>
      <c r="B129" s="159"/>
      <c r="C129" s="160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</row>
    <row r="130" spans="1:38" ht="12.75">
      <c r="A130" s="179"/>
      <c r="B130" s="159"/>
      <c r="C130" s="160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</row>
    <row r="131" spans="1:38" ht="12.75">
      <c r="A131" s="179"/>
      <c r="B131" s="159"/>
      <c r="C131" s="160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</row>
    <row r="132" spans="1:38" ht="12.75">
      <c r="A132" s="179"/>
      <c r="B132" s="159"/>
      <c r="C132" s="160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</row>
    <row r="133" spans="1:38" ht="12.75">
      <c r="A133" s="179"/>
      <c r="B133" s="159"/>
      <c r="C133" s="160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</row>
    <row r="134" spans="1:38" ht="12.75">
      <c r="A134" s="179"/>
      <c r="B134" s="159"/>
      <c r="C134" s="160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</row>
    <row r="135" spans="1:38" ht="12.75">
      <c r="A135" s="179"/>
      <c r="B135" s="159"/>
      <c r="C135" s="16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</row>
    <row r="136" spans="1:38" ht="12.75">
      <c r="A136" s="179"/>
      <c r="B136" s="159"/>
      <c r="C136" s="160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</row>
    <row r="137" spans="1:38" ht="12.75">
      <c r="A137" s="179"/>
      <c r="B137" s="159"/>
      <c r="C137" s="160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</row>
    <row r="138" spans="1:38" ht="12.75">
      <c r="A138" s="179"/>
      <c r="B138" s="159"/>
      <c r="C138" s="160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</row>
    <row r="139" spans="1:38" ht="12.75">
      <c r="A139" s="179"/>
      <c r="B139" s="159"/>
      <c r="C139" s="160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</row>
    <row r="140" spans="1:38" ht="12.75">
      <c r="A140" s="179"/>
      <c r="B140" s="159"/>
      <c r="C140" s="160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</row>
    <row r="141" spans="1:38" ht="12.75">
      <c r="A141" s="179"/>
      <c r="B141" s="159"/>
      <c r="C141" s="160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</row>
    <row r="142" spans="1:38" ht="12.75">
      <c r="A142" s="179"/>
      <c r="B142" s="159"/>
      <c r="C142" s="160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</row>
    <row r="143" spans="1:38" ht="12.75">
      <c r="A143" s="179"/>
      <c r="B143" s="159"/>
      <c r="C143" s="160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</row>
    <row r="144" spans="1:38" ht="12.75">
      <c r="A144" s="179"/>
      <c r="B144" s="159"/>
      <c r="C144" s="160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</row>
    <row r="145" spans="1:38" ht="12.75">
      <c r="A145" s="179"/>
      <c r="B145" s="159"/>
      <c r="C145" s="160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</row>
    <row r="146" spans="1:38" ht="12.75">
      <c r="A146" s="179"/>
      <c r="B146" s="159"/>
      <c r="C146" s="160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</row>
    <row r="147" spans="1:38" ht="12.75">
      <c r="A147" s="179"/>
      <c r="B147" s="159"/>
      <c r="C147" s="160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</row>
    <row r="148" spans="1:38" ht="12.75">
      <c r="A148" s="179"/>
      <c r="B148" s="159"/>
      <c r="C148" s="160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</row>
    <row r="149" spans="1:38" ht="12.75">
      <c r="A149" s="179"/>
      <c r="B149" s="159"/>
      <c r="C149" s="160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</row>
    <row r="150" spans="1:38" ht="12.75">
      <c r="A150" s="179"/>
      <c r="B150" s="159"/>
      <c r="C150" s="16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</row>
    <row r="151" spans="1:38" ht="12.75">
      <c r="A151" s="179"/>
      <c r="B151" s="159"/>
      <c r="C151" s="160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</row>
    <row r="152" spans="1:38" ht="12.75">
      <c r="A152" s="179"/>
      <c r="B152" s="159"/>
      <c r="C152" s="160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</row>
    <row r="153" spans="1:38" ht="12.75">
      <c r="A153" s="179"/>
      <c r="B153" s="159"/>
      <c r="C153" s="160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</row>
    <row r="154" spans="1:38" ht="12.75">
      <c r="A154" s="179"/>
      <c r="B154" s="159"/>
      <c r="C154" s="160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</row>
    <row r="155" spans="1:38" ht="12.75">
      <c r="A155" s="179"/>
      <c r="B155" s="159"/>
      <c r="C155" s="160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</row>
    <row r="156" spans="1:38" ht="12.75">
      <c r="A156" s="179"/>
      <c r="B156" s="159"/>
      <c r="C156" s="160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</row>
    <row r="157" spans="1:38" ht="12.75">
      <c r="A157" s="179"/>
      <c r="B157" s="159"/>
      <c r="C157" s="160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</row>
    <row r="158" spans="1:38" ht="12.75">
      <c r="A158" s="179"/>
      <c r="B158" s="159"/>
      <c r="C158" s="160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</row>
    <row r="159" spans="1:38" ht="12.75">
      <c r="A159" s="179"/>
      <c r="B159" s="159"/>
      <c r="C159" s="160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</row>
    <row r="160" spans="1:38" ht="12.75">
      <c r="A160" s="179"/>
      <c r="B160" s="159"/>
      <c r="C160" s="160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</row>
    <row r="161" spans="1:38" ht="12.75">
      <c r="A161" s="179"/>
      <c r="B161" s="159"/>
      <c r="C161" s="160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</row>
    <row r="162" spans="1:38" ht="12.75">
      <c r="A162" s="179"/>
      <c r="B162" s="159"/>
      <c r="C162" s="160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</row>
    <row r="163" spans="1:38" ht="12.75">
      <c r="A163" s="179"/>
      <c r="B163" s="159"/>
      <c r="C163" s="160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</row>
    <row r="164" spans="1:38" ht="12.75">
      <c r="A164" s="179"/>
      <c r="B164" s="159"/>
      <c r="C164" s="160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</row>
    <row r="165" spans="1:38" ht="12.75">
      <c r="A165" s="179"/>
      <c r="B165" s="159"/>
      <c r="C165" s="160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</row>
    <row r="166" spans="1:38" ht="12.75">
      <c r="A166" s="179"/>
      <c r="B166" s="159"/>
      <c r="C166" s="160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</row>
    <row r="167" spans="1:38" ht="12.75">
      <c r="A167" s="179"/>
      <c r="B167" s="159"/>
      <c r="C167" s="160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</row>
    <row r="168" spans="1:38" ht="12.75">
      <c r="A168" s="179"/>
      <c r="B168" s="159"/>
      <c r="C168" s="160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</row>
    <row r="169" spans="1:38" ht="12.75">
      <c r="A169" s="179"/>
      <c r="B169" s="159"/>
      <c r="C169" s="160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</row>
    <row r="170" spans="1:38" ht="12.75">
      <c r="A170" s="179"/>
      <c r="B170" s="159"/>
      <c r="C170" s="160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</row>
    <row r="171" spans="1:38" ht="12.75">
      <c r="A171" s="179"/>
      <c r="B171" s="159"/>
      <c r="C171" s="160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</row>
    <row r="172" spans="1:38" ht="12.75">
      <c r="A172" s="179"/>
      <c r="B172" s="159"/>
      <c r="C172" s="160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</row>
    <row r="173" spans="1:38" ht="12.75">
      <c r="A173" s="179"/>
      <c r="B173" s="159"/>
      <c r="C173" s="160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</row>
    <row r="174" spans="1:38" ht="12.75">
      <c r="A174" s="179"/>
      <c r="B174" s="159"/>
      <c r="C174" s="160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</row>
    <row r="175" spans="1:38" ht="12.75">
      <c r="A175" s="179"/>
      <c r="B175" s="159"/>
      <c r="C175" s="160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</row>
    <row r="176" spans="1:38" ht="12.75">
      <c r="A176" s="179"/>
      <c r="B176" s="159"/>
      <c r="C176" s="160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</row>
    <row r="177" spans="1:38" ht="12.75">
      <c r="A177" s="179"/>
      <c r="B177" s="159"/>
      <c r="C177" s="160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</row>
    <row r="178" spans="1:38" ht="12.75">
      <c r="A178" s="179"/>
      <c r="B178" s="159"/>
      <c r="C178" s="160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</row>
    <row r="179" spans="1:38" ht="12.75">
      <c r="A179" s="179"/>
      <c r="B179" s="159"/>
      <c r="C179" s="160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</row>
  </sheetData>
  <sheetProtection/>
  <mergeCells count="4">
    <mergeCell ref="I7:M7"/>
    <mergeCell ref="Z4:AK4"/>
    <mergeCell ref="C6:C8"/>
    <mergeCell ref="D6:D8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J17" sqref="J17"/>
    </sheetView>
  </sheetViews>
  <sheetFormatPr defaultColWidth="9.00390625" defaultRowHeight="12.75"/>
  <cols>
    <col min="2" max="2" width="22.375" style="0" customWidth="1"/>
    <col min="3" max="3" width="60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IPJ</cp:lastModifiedBy>
  <cp:lastPrinted>2012-11-12T15:01:34Z</cp:lastPrinted>
  <dcterms:created xsi:type="dcterms:W3CDTF">2007-06-06T11:55:24Z</dcterms:created>
  <dcterms:modified xsi:type="dcterms:W3CDTF">2013-03-17T12:56:20Z</dcterms:modified>
  <cp:category/>
  <cp:version/>
  <cp:contentType/>
  <cp:contentStatus/>
</cp:coreProperties>
</file>